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21015" windowHeight="9990"/>
  </bookViews>
  <sheets>
    <sheet name="1.2.1" sheetId="1" r:id="rId1"/>
  </sheets>
  <calcPr calcId="124519"/>
</workbook>
</file>

<file path=xl/calcChain.xml><?xml version="1.0" encoding="utf-8"?>
<calcChain xmlns="http://schemas.openxmlformats.org/spreadsheetml/2006/main">
  <c r="E878" i="1"/>
  <c r="E877"/>
  <c r="E876"/>
  <c r="E875"/>
  <c r="E874"/>
  <c r="E873"/>
  <c r="E872"/>
  <c r="E871"/>
  <c r="E870"/>
  <c r="E869"/>
  <c r="E868"/>
  <c r="E867"/>
  <c r="E866"/>
  <c r="E865"/>
  <c r="E864"/>
  <c r="E863"/>
  <c r="E862"/>
  <c r="E861"/>
  <c r="E860"/>
  <c r="E859"/>
  <c r="E858"/>
  <c r="E857"/>
  <c r="E856"/>
  <c r="E855"/>
  <c r="E854"/>
  <c r="E853"/>
  <c r="E852"/>
  <c r="E851"/>
  <c r="E850"/>
  <c r="E849"/>
  <c r="E848"/>
  <c r="E847"/>
  <c r="E846"/>
  <c r="E845"/>
  <c r="E844"/>
  <c r="E843"/>
  <c r="E842"/>
  <c r="E841"/>
  <c r="E840"/>
  <c r="E839"/>
  <c r="E838"/>
  <c r="E837"/>
  <c r="E836"/>
  <c r="E835"/>
  <c r="E834"/>
  <c r="E833"/>
  <c r="E832"/>
  <c r="E831"/>
  <c r="E830"/>
  <c r="E829"/>
  <c r="E828"/>
  <c r="E827"/>
  <c r="E826"/>
  <c r="E825"/>
  <c r="E824"/>
  <c r="E823"/>
  <c r="E822"/>
  <c r="E821"/>
  <c r="E820"/>
  <c r="E819"/>
  <c r="E818"/>
  <c r="E817"/>
  <c r="E816"/>
  <c r="E815"/>
  <c r="E814"/>
  <c r="E813"/>
  <c r="E812"/>
  <c r="E811"/>
  <c r="E810"/>
  <c r="E809"/>
  <c r="B883"/>
  <c r="E808" l="1"/>
  <c r="F883" l="1"/>
  <c r="E883"/>
  <c r="D883"/>
  <c r="C883"/>
  <c r="E807"/>
  <c r="E806"/>
  <c r="E805"/>
  <c r="E804"/>
  <c r="E803"/>
  <c r="E802"/>
  <c r="E801"/>
  <c r="E800"/>
  <c r="E799"/>
  <c r="E798"/>
  <c r="E797"/>
  <c r="E796"/>
  <c r="E795"/>
  <c r="E794"/>
  <c r="E793"/>
  <c r="E792"/>
  <c r="E791"/>
  <c r="E790"/>
  <c r="E789"/>
  <c r="E788"/>
  <c r="E787"/>
  <c r="E786"/>
  <c r="E785"/>
  <c r="E784"/>
  <c r="E783"/>
  <c r="E782"/>
  <c r="E781"/>
  <c r="E780"/>
  <c r="E779"/>
  <c r="E778"/>
  <c r="E777"/>
  <c r="E776"/>
  <c r="E775"/>
  <c r="E774"/>
  <c r="E773"/>
  <c r="E772"/>
  <c r="E771"/>
  <c r="E770"/>
  <c r="E769"/>
  <c r="E768"/>
  <c r="E767"/>
  <c r="E766"/>
  <c r="E765"/>
  <c r="E764"/>
  <c r="E763"/>
  <c r="E762"/>
  <c r="E761"/>
  <c r="E760"/>
  <c r="E759"/>
  <c r="E758"/>
  <c r="E757"/>
  <c r="E756"/>
  <c r="E755"/>
  <c r="E754"/>
  <c r="E753"/>
  <c r="E752"/>
  <c r="E751"/>
  <c r="E750"/>
  <c r="E749"/>
  <c r="E748"/>
  <c r="E747"/>
  <c r="E746"/>
  <c r="E745"/>
  <c r="E744"/>
  <c r="E743"/>
  <c r="E742"/>
  <c r="E741"/>
  <c r="E740"/>
  <c r="E739"/>
  <c r="E738"/>
  <c r="E737"/>
  <c r="E736"/>
  <c r="E735"/>
  <c r="E734"/>
  <c r="E733"/>
  <c r="E732"/>
  <c r="E731"/>
  <c r="E730"/>
  <c r="E729"/>
  <c r="E728"/>
  <c r="E727"/>
  <c r="E726"/>
  <c r="E725"/>
  <c r="E724"/>
  <c r="E723"/>
  <c r="E722"/>
  <c r="E721"/>
  <c r="E720"/>
  <c r="E719"/>
  <c r="E718"/>
  <c r="E717"/>
  <c r="E716"/>
  <c r="E715"/>
  <c r="E714"/>
  <c r="E713"/>
  <c r="E712"/>
  <c r="E711"/>
  <c r="E710"/>
  <c r="E709"/>
  <c r="E708"/>
  <c r="E707"/>
  <c r="E706"/>
  <c r="E705"/>
  <c r="E704"/>
  <c r="E703"/>
  <c r="E702"/>
  <c r="E701"/>
  <c r="E700"/>
  <c r="E699"/>
  <c r="E698"/>
  <c r="E697"/>
  <c r="E696"/>
  <c r="E695"/>
  <c r="E694"/>
  <c r="E693"/>
  <c r="E692"/>
  <c r="E691"/>
  <c r="E690"/>
  <c r="E689"/>
  <c r="E688"/>
  <c r="E687"/>
  <c r="E686"/>
  <c r="E685"/>
  <c r="E684"/>
  <c r="E683"/>
  <c r="E682"/>
  <c r="E681"/>
  <c r="E680"/>
  <c r="E679"/>
  <c r="E678"/>
  <c r="E677"/>
  <c r="E676"/>
  <c r="E675"/>
  <c r="E674"/>
  <c r="E673"/>
  <c r="E672"/>
  <c r="E671"/>
  <c r="E670"/>
  <c r="E669"/>
  <c r="E668"/>
  <c r="E667"/>
  <c r="E666"/>
  <c r="E665"/>
  <c r="E664"/>
  <c r="E663"/>
  <c r="E662"/>
  <c r="E661"/>
  <c r="E660"/>
  <c r="E659"/>
  <c r="E658"/>
  <c r="E657"/>
  <c r="E656"/>
  <c r="E655"/>
  <c r="E654"/>
  <c r="E653"/>
  <c r="E652"/>
  <c r="E651"/>
  <c r="E650"/>
  <c r="E649"/>
  <c r="E648"/>
  <c r="E647"/>
  <c r="E646"/>
  <c r="E645"/>
  <c r="E644"/>
  <c r="E643"/>
  <c r="E642"/>
  <c r="E641"/>
  <c r="E640"/>
  <c r="E639"/>
  <c r="E638"/>
  <c r="E637"/>
  <c r="E636"/>
  <c r="E635"/>
  <c r="E634"/>
  <c r="E633"/>
  <c r="E632"/>
  <c r="E631"/>
  <c r="E630"/>
  <c r="E629"/>
  <c r="E628"/>
  <c r="E627"/>
  <c r="E626"/>
  <c r="E625"/>
  <c r="E624"/>
  <c r="E623"/>
  <c r="E622"/>
  <c r="E621"/>
  <c r="E620"/>
  <c r="E619"/>
  <c r="E618"/>
  <c r="E617"/>
  <c r="E616"/>
  <c r="E615"/>
  <c r="E614"/>
  <c r="E613"/>
  <c r="E612"/>
  <c r="E611"/>
  <c r="E610"/>
  <c r="E609"/>
  <c r="E608"/>
  <c r="E607"/>
  <c r="E606"/>
  <c r="E605"/>
  <c r="E604"/>
  <c r="E603"/>
  <c r="E602"/>
  <c r="E601"/>
  <c r="E600"/>
  <c r="E599"/>
  <c r="E598"/>
  <c r="E597"/>
  <c r="E596"/>
  <c r="E595"/>
  <c r="E594"/>
  <c r="E593"/>
  <c r="E592"/>
  <c r="E591"/>
  <c r="E590"/>
  <c r="E589"/>
  <c r="E588"/>
  <c r="E587"/>
  <c r="E586"/>
  <c r="E585"/>
  <c r="E584"/>
  <c r="E583"/>
  <c r="E582"/>
  <c r="E581"/>
  <c r="E580"/>
  <c r="E579"/>
  <c r="E578"/>
  <c r="E577"/>
  <c r="E576"/>
  <c r="E575"/>
  <c r="E574"/>
  <c r="E573"/>
  <c r="E572"/>
  <c r="E571"/>
  <c r="E570"/>
  <c r="E569"/>
  <c r="E568"/>
  <c r="E567"/>
  <c r="E566"/>
  <c r="E565"/>
  <c r="E564"/>
  <c r="E563"/>
  <c r="E562"/>
  <c r="E561"/>
  <c r="E560"/>
  <c r="E559"/>
  <c r="E558"/>
  <c r="E557"/>
  <c r="E556"/>
  <c r="E555"/>
  <c r="E554"/>
  <c r="E553"/>
  <c r="E552"/>
  <c r="E551"/>
  <c r="E550"/>
  <c r="E549"/>
  <c r="E548"/>
  <c r="E547"/>
  <c r="E546"/>
  <c r="E545"/>
  <c r="E544"/>
  <c r="E543"/>
  <c r="E542"/>
  <c r="E541"/>
  <c r="E540"/>
  <c r="E539"/>
  <c r="E538"/>
  <c r="E537"/>
  <c r="E536"/>
  <c r="E535"/>
  <c r="E534"/>
  <c r="E533"/>
  <c r="E532"/>
  <c r="E531"/>
  <c r="E530"/>
  <c r="E529"/>
  <c r="E528"/>
  <c r="E527"/>
  <c r="E526"/>
  <c r="E525"/>
  <c r="E524"/>
  <c r="E523"/>
  <c r="E522"/>
  <c r="E521"/>
  <c r="E520"/>
  <c r="E519"/>
  <c r="E518"/>
  <c r="E517"/>
  <c r="E516"/>
  <c r="E515"/>
  <c r="E514"/>
  <c r="E513"/>
  <c r="E512"/>
  <c r="E511"/>
  <c r="E510"/>
  <c r="E509"/>
  <c r="E508"/>
  <c r="E507"/>
  <c r="E506"/>
  <c r="E505"/>
  <c r="E504"/>
  <c r="E503"/>
  <c r="E502"/>
  <c r="E501"/>
  <c r="E500"/>
  <c r="E499"/>
  <c r="E498"/>
  <c r="E497"/>
  <c r="E496"/>
  <c r="E495"/>
  <c r="E494"/>
  <c r="E493"/>
  <c r="E492"/>
  <c r="E491"/>
  <c r="E490"/>
  <c r="E489"/>
  <c r="E488"/>
  <c r="E487"/>
  <c r="E486"/>
  <c r="E485"/>
  <c r="E484"/>
  <c r="E483"/>
  <c r="E482"/>
  <c r="E481"/>
  <c r="E480"/>
  <c r="E479"/>
  <c r="E478"/>
  <c r="E477"/>
  <c r="E476"/>
  <c r="E475"/>
  <c r="E474"/>
  <c r="E473"/>
  <c r="E472"/>
  <c r="E471"/>
  <c r="E470"/>
  <c r="E469"/>
  <c r="E468"/>
  <c r="E467"/>
  <c r="E466"/>
  <c r="E465"/>
  <c r="E464"/>
  <c r="E463"/>
  <c r="E462"/>
  <c r="E461"/>
  <c r="E460"/>
  <c r="E459"/>
  <c r="E458"/>
  <c r="E457"/>
  <c r="E456"/>
  <c r="E455"/>
  <c r="E454"/>
  <c r="E453"/>
  <c r="E452"/>
  <c r="E451"/>
  <c r="E450"/>
  <c r="E449"/>
  <c r="E448"/>
  <c r="E447"/>
  <c r="E446"/>
  <c r="E445"/>
  <c r="E444"/>
  <c r="E443"/>
  <c r="E442"/>
  <c r="E441"/>
  <c r="E440"/>
  <c r="E439"/>
  <c r="E438"/>
  <c r="E437"/>
  <c r="E436"/>
  <c r="E435"/>
  <c r="E434"/>
  <c r="E433"/>
  <c r="E432"/>
  <c r="E431"/>
  <c r="E430"/>
  <c r="E429"/>
  <c r="E428"/>
  <c r="E426"/>
  <c r="F422"/>
  <c r="F423" s="1"/>
  <c r="F424" s="1"/>
  <c r="F425" s="1"/>
  <c r="F426" s="1"/>
  <c r="F427" s="1"/>
  <c r="F428" s="1"/>
  <c r="F429" s="1"/>
  <c r="F430" s="1"/>
  <c r="F431" s="1"/>
  <c r="F432" s="1"/>
  <c r="F433" s="1"/>
  <c r="F434" s="1"/>
  <c r="F435" s="1"/>
  <c r="F436" s="1"/>
  <c r="F437" s="1"/>
  <c r="F438" s="1"/>
  <c r="F439" s="1"/>
  <c r="F440" s="1"/>
  <c r="F441" s="1"/>
  <c r="F442" s="1"/>
  <c r="F443" s="1"/>
  <c r="F444" s="1"/>
  <c r="F445" s="1"/>
  <c r="F446" s="1"/>
  <c r="F447" s="1"/>
  <c r="F448" s="1"/>
  <c r="F449" s="1"/>
  <c r="F450" s="1"/>
  <c r="F451" s="1"/>
  <c r="F452" s="1"/>
  <c r="F453" s="1"/>
  <c r="F454" s="1"/>
  <c r="F455" s="1"/>
  <c r="F456" s="1"/>
  <c r="F457" s="1"/>
  <c r="F458" s="1"/>
  <c r="F459" s="1"/>
  <c r="F460" s="1"/>
  <c r="F461" s="1"/>
  <c r="F462" s="1"/>
  <c r="F463" s="1"/>
  <c r="F464" s="1"/>
  <c r="F465" s="1"/>
  <c r="F466" s="1"/>
  <c r="F467" s="1"/>
  <c r="F468" s="1"/>
  <c r="F469" s="1"/>
  <c r="F470" s="1"/>
  <c r="F471" s="1"/>
  <c r="F472" s="1"/>
  <c r="F473" s="1"/>
  <c r="F474" s="1"/>
  <c r="F475" s="1"/>
  <c r="F476" s="1"/>
  <c r="F477" s="1"/>
  <c r="F478" s="1"/>
  <c r="F479" s="1"/>
  <c r="F480" s="1"/>
  <c r="F481" s="1"/>
  <c r="F482" s="1"/>
  <c r="F483" s="1"/>
  <c r="F484" s="1"/>
  <c r="F485" s="1"/>
  <c r="F486" s="1"/>
  <c r="F487" s="1"/>
  <c r="F488" s="1"/>
  <c r="F489" s="1"/>
  <c r="F490" s="1"/>
  <c r="F491" s="1"/>
  <c r="F492" s="1"/>
  <c r="F493" s="1"/>
  <c r="F494" s="1"/>
  <c r="F495" s="1"/>
  <c r="F496" s="1"/>
  <c r="F497" s="1"/>
  <c r="F498" s="1"/>
  <c r="F499" s="1"/>
  <c r="F500" s="1"/>
  <c r="F501" s="1"/>
  <c r="F502" s="1"/>
  <c r="F503" s="1"/>
  <c r="F504" s="1"/>
  <c r="F505" s="1"/>
  <c r="F506" s="1"/>
  <c r="F507" s="1"/>
  <c r="F508" s="1"/>
  <c r="F509" s="1"/>
  <c r="F510" s="1"/>
  <c r="F511" s="1"/>
  <c r="F512" s="1"/>
  <c r="F513" s="1"/>
  <c r="F514" s="1"/>
  <c r="F515" s="1"/>
  <c r="F516" s="1"/>
  <c r="F517" s="1"/>
  <c r="F518" s="1"/>
  <c r="F519" s="1"/>
  <c r="F520" s="1"/>
  <c r="F521" s="1"/>
  <c r="F522" s="1"/>
  <c r="F523" s="1"/>
  <c r="F524" s="1"/>
  <c r="F525" s="1"/>
  <c r="F526" s="1"/>
  <c r="F527" s="1"/>
  <c r="F528" s="1"/>
  <c r="F529" s="1"/>
  <c r="F530" s="1"/>
  <c r="F531" s="1"/>
  <c r="F532" s="1"/>
  <c r="F533" s="1"/>
  <c r="F534" s="1"/>
  <c r="F535" s="1"/>
  <c r="F536" s="1"/>
  <c r="F537" s="1"/>
  <c r="F538" s="1"/>
  <c r="F539" s="1"/>
  <c r="F540" s="1"/>
  <c r="F541" s="1"/>
  <c r="F542" s="1"/>
  <c r="F543" s="1"/>
  <c r="F544" s="1"/>
  <c r="F545" s="1"/>
  <c r="F546" s="1"/>
  <c r="F547" s="1"/>
  <c r="F548" s="1"/>
  <c r="F549" s="1"/>
  <c r="F550" s="1"/>
  <c r="F551" s="1"/>
  <c r="F552" s="1"/>
  <c r="F553" s="1"/>
  <c r="F554" s="1"/>
  <c r="F555" s="1"/>
  <c r="F556" s="1"/>
  <c r="F557" s="1"/>
  <c r="F558" s="1"/>
  <c r="F559" s="1"/>
  <c r="F560" s="1"/>
  <c r="F561" s="1"/>
  <c r="F562" s="1"/>
  <c r="F563" s="1"/>
  <c r="F564" s="1"/>
  <c r="F565" s="1"/>
  <c r="F566" s="1"/>
  <c r="F567" s="1"/>
  <c r="F568" s="1"/>
  <c r="F569" s="1"/>
  <c r="F570" s="1"/>
  <c r="F571" s="1"/>
  <c r="F572" s="1"/>
  <c r="F573" s="1"/>
  <c r="F574" s="1"/>
  <c r="F575" s="1"/>
  <c r="F576" s="1"/>
  <c r="F577" s="1"/>
  <c r="F578" s="1"/>
  <c r="F579" s="1"/>
  <c r="F580" s="1"/>
  <c r="F581" s="1"/>
  <c r="F582" s="1"/>
  <c r="F583" s="1"/>
  <c r="F584" s="1"/>
  <c r="F585" s="1"/>
  <c r="F586" s="1"/>
  <c r="F587" s="1"/>
  <c r="F588" s="1"/>
  <c r="F589" s="1"/>
  <c r="F590" s="1"/>
  <c r="F591" s="1"/>
  <c r="F592" s="1"/>
  <c r="F593" s="1"/>
  <c r="F594" s="1"/>
  <c r="F595" s="1"/>
  <c r="F596" s="1"/>
  <c r="F597" s="1"/>
  <c r="F598" s="1"/>
  <c r="F599" s="1"/>
  <c r="F600" s="1"/>
  <c r="F601" s="1"/>
  <c r="F602" s="1"/>
  <c r="F603" s="1"/>
  <c r="F604" s="1"/>
  <c r="F605" s="1"/>
  <c r="F606" s="1"/>
  <c r="F607" s="1"/>
  <c r="F608" s="1"/>
  <c r="F609" s="1"/>
  <c r="F610" s="1"/>
  <c r="F611" s="1"/>
  <c r="F612" s="1"/>
  <c r="F613" s="1"/>
  <c r="F614" s="1"/>
  <c r="F615" s="1"/>
  <c r="F616" s="1"/>
  <c r="F617" s="1"/>
  <c r="F618" s="1"/>
  <c r="F619" s="1"/>
  <c r="F620" s="1"/>
  <c r="F621" s="1"/>
  <c r="F622" s="1"/>
  <c r="F623" s="1"/>
  <c r="F624" s="1"/>
  <c r="F625" s="1"/>
  <c r="F626" s="1"/>
  <c r="F627" s="1"/>
  <c r="F628" s="1"/>
  <c r="F629" s="1"/>
  <c r="F630" s="1"/>
  <c r="F631" s="1"/>
  <c r="F632" s="1"/>
  <c r="F633" s="1"/>
  <c r="F634" s="1"/>
  <c r="F635" s="1"/>
  <c r="F636" s="1"/>
  <c r="F637" s="1"/>
  <c r="F638" s="1"/>
  <c r="F639" s="1"/>
  <c r="F640" s="1"/>
  <c r="F641" s="1"/>
  <c r="F642" s="1"/>
  <c r="F643" s="1"/>
  <c r="F644" s="1"/>
  <c r="F645" s="1"/>
  <c r="F646" s="1"/>
  <c r="F647" s="1"/>
  <c r="F648" s="1"/>
  <c r="F649" s="1"/>
  <c r="F650" s="1"/>
  <c r="F651" s="1"/>
  <c r="F652" s="1"/>
  <c r="F653" s="1"/>
  <c r="F654" s="1"/>
  <c r="F655" s="1"/>
  <c r="F656" s="1"/>
  <c r="F657" s="1"/>
  <c r="F658" s="1"/>
  <c r="F659" s="1"/>
  <c r="F660" s="1"/>
  <c r="F661" s="1"/>
  <c r="F662" s="1"/>
  <c r="F663" s="1"/>
  <c r="F664" s="1"/>
  <c r="F665" s="1"/>
  <c r="F666" s="1"/>
  <c r="F667" s="1"/>
  <c r="F668" s="1"/>
  <c r="F669" s="1"/>
  <c r="F670" s="1"/>
  <c r="F671" s="1"/>
  <c r="F672" s="1"/>
  <c r="F673" s="1"/>
  <c r="F674" s="1"/>
  <c r="F675" s="1"/>
  <c r="F676" s="1"/>
  <c r="F677" s="1"/>
  <c r="F678" s="1"/>
  <c r="F679" s="1"/>
  <c r="F680" s="1"/>
  <c r="F681" s="1"/>
  <c r="F682" s="1"/>
  <c r="F683" s="1"/>
  <c r="F684" s="1"/>
  <c r="F685" s="1"/>
  <c r="F686" s="1"/>
  <c r="F687" s="1"/>
  <c r="F688" s="1"/>
  <c r="F689" s="1"/>
  <c r="F690" s="1"/>
  <c r="F691" s="1"/>
  <c r="F692" s="1"/>
  <c r="F693" s="1"/>
  <c r="F694" s="1"/>
  <c r="F695" s="1"/>
  <c r="F696" s="1"/>
  <c r="F697" s="1"/>
  <c r="F698" s="1"/>
  <c r="F699" s="1"/>
  <c r="F700" s="1"/>
  <c r="F701" s="1"/>
  <c r="F702" s="1"/>
  <c r="F703" s="1"/>
  <c r="F704" s="1"/>
  <c r="F705" s="1"/>
  <c r="F706" s="1"/>
  <c r="F707" s="1"/>
  <c r="F708" s="1"/>
  <c r="F709" s="1"/>
  <c r="F710" s="1"/>
  <c r="F711" s="1"/>
  <c r="F712" s="1"/>
  <c r="F713" s="1"/>
  <c r="F714" s="1"/>
  <c r="F715" s="1"/>
  <c r="F716" s="1"/>
  <c r="F717" s="1"/>
  <c r="F718" s="1"/>
  <c r="F719" s="1"/>
  <c r="F720" s="1"/>
  <c r="F721" s="1"/>
  <c r="F722" s="1"/>
  <c r="F723" s="1"/>
  <c r="F724" s="1"/>
  <c r="F725" s="1"/>
  <c r="F726" s="1"/>
  <c r="F727" s="1"/>
  <c r="F728" s="1"/>
  <c r="F729" s="1"/>
  <c r="F730" s="1"/>
  <c r="F731" s="1"/>
  <c r="F732" s="1"/>
  <c r="F733" s="1"/>
  <c r="F734" s="1"/>
  <c r="F735" s="1"/>
  <c r="F736" s="1"/>
  <c r="F737" s="1"/>
  <c r="F738" s="1"/>
  <c r="F739" s="1"/>
  <c r="F740" s="1"/>
  <c r="F741" s="1"/>
  <c r="F742" s="1"/>
  <c r="F743" s="1"/>
  <c r="F744" s="1"/>
  <c r="F745" s="1"/>
  <c r="F746" s="1"/>
  <c r="F747" s="1"/>
  <c r="F748" s="1"/>
  <c r="F749" s="1"/>
  <c r="F750" s="1"/>
  <c r="F751" s="1"/>
  <c r="F752" s="1"/>
  <c r="F753" s="1"/>
  <c r="F754" s="1"/>
  <c r="F755" s="1"/>
  <c r="F756" s="1"/>
  <c r="F757" s="1"/>
  <c r="F758" s="1"/>
  <c r="F759" s="1"/>
  <c r="F760" s="1"/>
  <c r="F761" s="1"/>
  <c r="F762" s="1"/>
  <c r="F763" s="1"/>
  <c r="F764" s="1"/>
  <c r="F765" s="1"/>
  <c r="F766" s="1"/>
  <c r="F767" s="1"/>
  <c r="F768" s="1"/>
  <c r="F769" s="1"/>
  <c r="F770" s="1"/>
  <c r="F771" s="1"/>
  <c r="F772" s="1"/>
  <c r="F773" s="1"/>
  <c r="F774" s="1"/>
  <c r="F775" s="1"/>
  <c r="F776" s="1"/>
  <c r="F777" s="1"/>
  <c r="F778" s="1"/>
  <c r="F779" s="1"/>
  <c r="F780" s="1"/>
  <c r="F781" s="1"/>
  <c r="F782" s="1"/>
  <c r="F783" s="1"/>
  <c r="F784" s="1"/>
  <c r="F785" s="1"/>
  <c r="F786" s="1"/>
  <c r="F787" s="1"/>
  <c r="F788" s="1"/>
  <c r="F789" s="1"/>
  <c r="F790" s="1"/>
  <c r="F791" s="1"/>
  <c r="F792" s="1"/>
  <c r="F793" s="1"/>
  <c r="F794" s="1"/>
  <c r="F795" s="1"/>
  <c r="F796" s="1"/>
  <c r="F797" s="1"/>
  <c r="F798" s="1"/>
  <c r="F799" s="1"/>
  <c r="F800" s="1"/>
  <c r="F801" s="1"/>
  <c r="F802" s="1"/>
  <c r="F803" s="1"/>
  <c r="F804" s="1"/>
  <c r="F805" s="1"/>
  <c r="F806" s="1"/>
  <c r="F807" s="1"/>
  <c r="F808" s="1"/>
  <c r="F809" s="1"/>
  <c r="F810" s="1"/>
  <c r="F811" s="1"/>
  <c r="F812" s="1"/>
  <c r="F813" s="1"/>
  <c r="F814" s="1"/>
  <c r="F815" s="1"/>
  <c r="F816" s="1"/>
  <c r="F817" s="1"/>
  <c r="F818" s="1"/>
  <c r="F819" s="1"/>
  <c r="F820" s="1"/>
  <c r="F821" s="1"/>
  <c r="F822" s="1"/>
  <c r="F823" s="1"/>
  <c r="F824" s="1"/>
  <c r="F825" s="1"/>
  <c r="F826" s="1"/>
  <c r="F827" s="1"/>
  <c r="F828" s="1"/>
  <c r="F829" s="1"/>
  <c r="F830" s="1"/>
  <c r="F831" s="1"/>
  <c r="F832" s="1"/>
  <c r="F833" s="1"/>
  <c r="F834" s="1"/>
  <c r="F835" s="1"/>
  <c r="F836" s="1"/>
  <c r="F837" s="1"/>
  <c r="F838" s="1"/>
  <c r="F839" s="1"/>
  <c r="F840" s="1"/>
  <c r="F841" s="1"/>
  <c r="F842" s="1"/>
  <c r="F843" s="1"/>
  <c r="F844" s="1"/>
  <c r="F845" s="1"/>
  <c r="F846" s="1"/>
  <c r="F847" s="1"/>
  <c r="F848" s="1"/>
  <c r="F849" s="1"/>
  <c r="F850" s="1"/>
  <c r="F851" s="1"/>
  <c r="F852" s="1"/>
  <c r="F853" s="1"/>
  <c r="F854" s="1"/>
  <c r="F855" s="1"/>
  <c r="F856" s="1"/>
  <c r="F857" s="1"/>
  <c r="F858" s="1"/>
  <c r="F859" s="1"/>
  <c r="F860" s="1"/>
  <c r="F861" s="1"/>
  <c r="F862" s="1"/>
  <c r="F863" s="1"/>
  <c r="F864" s="1"/>
  <c r="F865" s="1"/>
  <c r="F866" s="1"/>
  <c r="F867" s="1"/>
  <c r="F868" s="1"/>
  <c r="F869" s="1"/>
  <c r="F870" s="1"/>
  <c r="F871" s="1"/>
  <c r="F872" s="1"/>
  <c r="F873" s="1"/>
  <c r="F874" s="1"/>
  <c r="F875" s="1"/>
  <c r="F876" s="1"/>
  <c r="F877" s="1"/>
  <c r="F878" s="1"/>
  <c r="E422"/>
  <c r="E421"/>
  <c r="E419"/>
  <c r="E418"/>
  <c r="E417"/>
  <c r="E416"/>
  <c r="E415"/>
  <c r="E414"/>
  <c r="E413"/>
  <c r="E412"/>
  <c r="E411"/>
  <c r="E410"/>
  <c r="E409"/>
  <c r="E408"/>
  <c r="E407"/>
  <c r="E406"/>
  <c r="E405"/>
  <c r="E404"/>
  <c r="E403"/>
  <c r="E402"/>
  <c r="E401"/>
  <c r="E400"/>
  <c r="E399"/>
  <c r="E398"/>
  <c r="E397"/>
  <c r="E396"/>
  <c r="E395"/>
  <c r="E394"/>
  <c r="E393"/>
  <c r="E392"/>
  <c r="E391"/>
  <c r="E390"/>
  <c r="E389"/>
  <c r="E388"/>
  <c r="E387"/>
  <c r="E386"/>
  <c r="E385"/>
  <c r="E384"/>
  <c r="E383"/>
  <c r="E382"/>
  <c r="E381"/>
  <c r="E380"/>
  <c r="E379"/>
  <c r="E378"/>
  <c r="E377"/>
  <c r="E376"/>
  <c r="E375"/>
  <c r="E374"/>
  <c r="E373"/>
  <c r="E372"/>
  <c r="E371"/>
  <c r="E370"/>
  <c r="E369"/>
  <c r="E368"/>
  <c r="E367"/>
  <c r="E366"/>
  <c r="E365"/>
  <c r="E364"/>
  <c r="E363"/>
  <c r="E362"/>
  <c r="E361"/>
  <c r="E360"/>
  <c r="E359"/>
  <c r="E358"/>
  <c r="E357"/>
  <c r="E356"/>
  <c r="E355"/>
  <c r="E354"/>
  <c r="E353"/>
  <c r="E352"/>
  <c r="E351"/>
  <c r="E350"/>
  <c r="E349"/>
  <c r="E348"/>
  <c r="E347"/>
  <c r="E346"/>
  <c r="E345"/>
  <c r="E344"/>
  <c r="E343"/>
  <c r="E342"/>
  <c r="E341"/>
  <c r="E340"/>
  <c r="E339"/>
  <c r="E338"/>
  <c r="E337"/>
  <c r="E336"/>
  <c r="E335"/>
  <c r="E334"/>
  <c r="E333"/>
  <c r="E332"/>
  <c r="E331"/>
  <c r="E330"/>
  <c r="E329"/>
  <c r="E328"/>
  <c r="E327"/>
  <c r="E326"/>
  <c r="E325"/>
  <c r="E324"/>
  <c r="E323"/>
  <c r="E322"/>
  <c r="E321"/>
  <c r="E320"/>
  <c r="E319"/>
  <c r="E318"/>
  <c r="E317"/>
  <c r="E316"/>
  <c r="E315"/>
  <c r="E314"/>
  <c r="E313"/>
  <c r="E312"/>
  <c r="E311"/>
  <c r="E310"/>
  <c r="E309"/>
  <c r="E308"/>
  <c r="E307"/>
  <c r="E306"/>
  <c r="E305"/>
  <c r="E304"/>
  <c r="E303"/>
  <c r="E302"/>
  <c r="E301"/>
  <c r="E300"/>
  <c r="E299"/>
  <c r="E298"/>
  <c r="E297"/>
  <c r="E296"/>
  <c r="E295"/>
  <c r="E294"/>
  <c r="E293"/>
  <c r="E292"/>
  <c r="E291"/>
  <c r="E290"/>
  <c r="E289"/>
  <c r="E288"/>
  <c r="E287"/>
  <c r="E286"/>
  <c r="E285"/>
  <c r="E284"/>
  <c r="E283"/>
  <c r="E282"/>
  <c r="E281"/>
  <c r="E280"/>
  <c r="E279"/>
  <c r="E278"/>
  <c r="E277"/>
  <c r="E276"/>
  <c r="E275"/>
  <c r="E274"/>
  <c r="E273"/>
  <c r="E272"/>
  <c r="E271"/>
  <c r="E270"/>
  <c r="E269"/>
  <c r="E268"/>
  <c r="E267"/>
  <c r="E266"/>
  <c r="E265"/>
  <c r="E264"/>
  <c r="E263"/>
  <c r="E262"/>
  <c r="E261"/>
  <c r="E260"/>
  <c r="E259"/>
  <c r="E258"/>
  <c r="E257"/>
  <c r="E256"/>
  <c r="E255"/>
  <c r="E254"/>
  <c r="E253"/>
  <c r="E252"/>
  <c r="E251"/>
  <c r="E250"/>
  <c r="E249"/>
  <c r="E248"/>
  <c r="E247"/>
  <c r="E246"/>
  <c r="E245"/>
  <c r="E244"/>
  <c r="E243"/>
  <c r="E242"/>
  <c r="E241"/>
  <c r="E240"/>
  <c r="E239"/>
  <c r="E238"/>
  <c r="E237"/>
  <c r="E236"/>
  <c r="E235"/>
  <c r="E234"/>
  <c r="E233"/>
  <c r="E232"/>
  <c r="E231"/>
  <c r="E230"/>
  <c r="E229"/>
  <c r="E228"/>
  <c r="E227"/>
  <c r="E226"/>
  <c r="E225"/>
  <c r="E224"/>
  <c r="E223"/>
  <c r="E222"/>
  <c r="E221"/>
  <c r="E220"/>
  <c r="E219"/>
  <c r="E218"/>
  <c r="E217"/>
  <c r="E216"/>
  <c r="E215"/>
  <c r="E214"/>
  <c r="E213"/>
  <c r="E212"/>
  <c r="E211"/>
  <c r="E210"/>
  <c r="E209"/>
  <c r="E208"/>
  <c r="E207"/>
  <c r="E206"/>
  <c r="E205"/>
  <c r="E204"/>
  <c r="E203"/>
  <c r="E202"/>
  <c r="E201"/>
  <c r="E200"/>
  <c r="E199"/>
  <c r="E198"/>
  <c r="E197"/>
  <c r="E196"/>
  <c r="E195"/>
  <c r="E194"/>
  <c r="E193"/>
  <c r="E192"/>
  <c r="E191"/>
  <c r="E190"/>
  <c r="E189"/>
  <c r="E188"/>
  <c r="E187"/>
  <c r="E186"/>
  <c r="E185"/>
  <c r="E184"/>
  <c r="E183"/>
  <c r="E182"/>
  <c r="E181"/>
  <c r="E180"/>
  <c r="E179"/>
  <c r="E178"/>
  <c r="E177"/>
  <c r="E171"/>
  <c r="E170"/>
  <c r="E168"/>
  <c r="E166"/>
  <c r="E165"/>
  <c r="F162"/>
  <c r="F163" s="1"/>
  <c r="F164" s="1"/>
  <c r="F165" s="1"/>
  <c r="F166" s="1"/>
  <c r="F167" s="1"/>
  <c r="F168" s="1"/>
  <c r="F169" s="1"/>
  <c r="F170" s="1"/>
  <c r="F171" s="1"/>
  <c r="F172" s="1"/>
  <c r="F173" s="1"/>
  <c r="F174" s="1"/>
  <c r="F175" s="1"/>
  <c r="F176" s="1"/>
  <c r="F177" s="1"/>
  <c r="F178" s="1"/>
  <c r="F179" s="1"/>
  <c r="F180" s="1"/>
  <c r="F181" s="1"/>
  <c r="F182" s="1"/>
  <c r="F183" s="1"/>
  <c r="F184" s="1"/>
  <c r="F185" s="1"/>
  <c r="F186" s="1"/>
  <c r="F187" s="1"/>
  <c r="F188" s="1"/>
  <c r="F189" s="1"/>
  <c r="F190" s="1"/>
  <c r="F191" s="1"/>
  <c r="F192" s="1"/>
  <c r="F193" s="1"/>
  <c r="F194" s="1"/>
  <c r="F195" s="1"/>
  <c r="F196" s="1"/>
  <c r="F197" s="1"/>
  <c r="F198" s="1"/>
  <c r="F199" s="1"/>
  <c r="F200" s="1"/>
  <c r="F201" s="1"/>
  <c r="F202" s="1"/>
  <c r="F203" s="1"/>
  <c r="F204" s="1"/>
  <c r="F205" s="1"/>
  <c r="F206" s="1"/>
  <c r="F207" s="1"/>
  <c r="F208" s="1"/>
  <c r="F209" s="1"/>
  <c r="F210" s="1"/>
  <c r="F211" s="1"/>
  <c r="F212" s="1"/>
  <c r="F213" s="1"/>
  <c r="F214" s="1"/>
  <c r="F215" s="1"/>
  <c r="F216" s="1"/>
  <c r="F217" s="1"/>
  <c r="F218" s="1"/>
  <c r="F219" s="1"/>
  <c r="F220" s="1"/>
  <c r="F221" s="1"/>
  <c r="F222" s="1"/>
  <c r="F223" s="1"/>
  <c r="F224" s="1"/>
  <c r="F225" s="1"/>
  <c r="F226" s="1"/>
  <c r="F227" s="1"/>
  <c r="F228" s="1"/>
  <c r="F229" s="1"/>
  <c r="F230" s="1"/>
  <c r="F231" s="1"/>
  <c r="F232" s="1"/>
  <c r="F233" s="1"/>
  <c r="F234" s="1"/>
  <c r="F235" s="1"/>
  <c r="F236" s="1"/>
  <c r="F237" s="1"/>
  <c r="F238" s="1"/>
  <c r="F239" s="1"/>
  <c r="F240" s="1"/>
  <c r="F241" s="1"/>
  <c r="F242" s="1"/>
  <c r="F243" s="1"/>
  <c r="F244" s="1"/>
  <c r="F245" s="1"/>
  <c r="F246" s="1"/>
  <c r="F247" s="1"/>
  <c r="F248" s="1"/>
  <c r="F249" s="1"/>
  <c r="F250" s="1"/>
  <c r="F251" s="1"/>
  <c r="F252" s="1"/>
  <c r="F253" s="1"/>
  <c r="F254" s="1"/>
  <c r="F255" s="1"/>
  <c r="F256" s="1"/>
  <c r="F257" s="1"/>
  <c r="F258" s="1"/>
  <c r="F259" s="1"/>
  <c r="F260" s="1"/>
  <c r="F261" s="1"/>
  <c r="F262" s="1"/>
  <c r="F263" s="1"/>
  <c r="F264" s="1"/>
  <c r="F265" s="1"/>
  <c r="F266" s="1"/>
  <c r="F267" s="1"/>
  <c r="F268" s="1"/>
  <c r="F269" s="1"/>
  <c r="F270" s="1"/>
  <c r="F271" s="1"/>
  <c r="F272" s="1"/>
  <c r="F273" s="1"/>
  <c r="F274" s="1"/>
  <c r="F275" s="1"/>
  <c r="F276" s="1"/>
  <c r="F277" s="1"/>
  <c r="F278" s="1"/>
  <c r="F279" s="1"/>
  <c r="F280" s="1"/>
  <c r="F281" s="1"/>
  <c r="F282" s="1"/>
  <c r="F283" s="1"/>
  <c r="F284" s="1"/>
  <c r="F285" s="1"/>
  <c r="F286" s="1"/>
  <c r="F287" s="1"/>
  <c r="F288" s="1"/>
  <c r="F289" s="1"/>
  <c r="F290" s="1"/>
  <c r="F291" s="1"/>
  <c r="F292" s="1"/>
  <c r="F293" s="1"/>
  <c r="F294" s="1"/>
  <c r="F295" s="1"/>
  <c r="F296" s="1"/>
  <c r="F297" s="1"/>
  <c r="F298" s="1"/>
  <c r="F299" s="1"/>
  <c r="F300" s="1"/>
  <c r="F301" s="1"/>
  <c r="F302" s="1"/>
  <c r="F303" s="1"/>
  <c r="F304" s="1"/>
  <c r="F305" s="1"/>
  <c r="F306" s="1"/>
  <c r="F307" s="1"/>
  <c r="F308" s="1"/>
  <c r="F309" s="1"/>
  <c r="F310" s="1"/>
  <c r="F311" s="1"/>
  <c r="F312" s="1"/>
  <c r="F313" s="1"/>
  <c r="F314" s="1"/>
  <c r="F315" s="1"/>
  <c r="F316" s="1"/>
  <c r="F317" s="1"/>
  <c r="F318" s="1"/>
  <c r="F319" s="1"/>
  <c r="F320" s="1"/>
  <c r="F321" s="1"/>
  <c r="F322" s="1"/>
  <c r="F323" s="1"/>
  <c r="F324" s="1"/>
  <c r="F325" s="1"/>
  <c r="F326" s="1"/>
  <c r="F327" s="1"/>
  <c r="F328" s="1"/>
  <c r="F329" s="1"/>
  <c r="F330" s="1"/>
  <c r="F331" s="1"/>
  <c r="F332" s="1"/>
  <c r="F333" s="1"/>
  <c r="F334" s="1"/>
  <c r="F335" s="1"/>
  <c r="F336" s="1"/>
  <c r="F337" s="1"/>
  <c r="F338" s="1"/>
  <c r="F339" s="1"/>
  <c r="F340" s="1"/>
  <c r="F341" s="1"/>
  <c r="F342" s="1"/>
  <c r="F343" s="1"/>
  <c r="F344" s="1"/>
  <c r="F345" s="1"/>
  <c r="F346" s="1"/>
  <c r="F347" s="1"/>
  <c r="F348" s="1"/>
  <c r="F349" s="1"/>
  <c r="F350" s="1"/>
  <c r="F351" s="1"/>
  <c r="F352" s="1"/>
  <c r="F353" s="1"/>
  <c r="F354" s="1"/>
  <c r="F355" s="1"/>
  <c r="F356" s="1"/>
  <c r="F357" s="1"/>
  <c r="F358" s="1"/>
  <c r="F359" s="1"/>
  <c r="F360" s="1"/>
  <c r="F361" s="1"/>
  <c r="F362" s="1"/>
  <c r="F363" s="1"/>
  <c r="F364" s="1"/>
  <c r="F365" s="1"/>
  <c r="F366" s="1"/>
  <c r="F367" s="1"/>
  <c r="F368" s="1"/>
  <c r="F369" s="1"/>
  <c r="F370" s="1"/>
  <c r="F371" s="1"/>
  <c r="F372" s="1"/>
  <c r="F373" s="1"/>
  <c r="F374" s="1"/>
  <c r="F375" s="1"/>
  <c r="F376" s="1"/>
  <c r="F377" s="1"/>
  <c r="F378" s="1"/>
  <c r="F379" s="1"/>
  <c r="F380" s="1"/>
  <c r="F381" s="1"/>
  <c r="F382" s="1"/>
  <c r="F383" s="1"/>
  <c r="F384" s="1"/>
  <c r="F385" s="1"/>
  <c r="F386" s="1"/>
  <c r="F387" s="1"/>
  <c r="F388" s="1"/>
  <c r="F389" s="1"/>
  <c r="F390" s="1"/>
  <c r="F391" s="1"/>
  <c r="F392" s="1"/>
  <c r="F393" s="1"/>
  <c r="F394" s="1"/>
  <c r="F395" s="1"/>
  <c r="F396" s="1"/>
  <c r="F397" s="1"/>
  <c r="F398" s="1"/>
  <c r="F399" s="1"/>
  <c r="F400" s="1"/>
  <c r="F401" s="1"/>
  <c r="F402" s="1"/>
  <c r="F403" s="1"/>
  <c r="F404" s="1"/>
  <c r="F405" s="1"/>
  <c r="F406" s="1"/>
  <c r="F407" s="1"/>
  <c r="F408" s="1"/>
  <c r="F409" s="1"/>
  <c r="F410" s="1"/>
  <c r="F411" s="1"/>
  <c r="F412" s="1"/>
  <c r="F413" s="1"/>
  <c r="F414" s="1"/>
  <c r="F415" s="1"/>
  <c r="F416" s="1"/>
  <c r="F417" s="1"/>
  <c r="F418" s="1"/>
  <c r="F419" s="1"/>
  <c r="E161"/>
  <c r="E159"/>
  <c r="E158"/>
  <c r="E157"/>
  <c r="E156"/>
  <c r="E155"/>
  <c r="E154"/>
  <c r="E153"/>
  <c r="E152"/>
  <c r="E151"/>
  <c r="E150"/>
  <c r="E149"/>
  <c r="E148"/>
  <c r="E147"/>
  <c r="E146"/>
  <c r="E145"/>
  <c r="E144"/>
  <c r="E143"/>
  <c r="E128"/>
  <c r="E126"/>
  <c r="E100"/>
  <c r="E99"/>
  <c r="E98"/>
  <c r="E90"/>
  <c r="E89"/>
  <c r="E87"/>
  <c r="E86"/>
  <c r="E85"/>
  <c r="E83"/>
  <c r="E80"/>
  <c r="E79"/>
  <c r="E78"/>
  <c r="E74"/>
  <c r="E71"/>
  <c r="E69"/>
  <c r="E67"/>
  <c r="E66"/>
  <c r="E63"/>
  <c r="E60"/>
  <c r="E59"/>
  <c r="E56"/>
  <c r="E52"/>
  <c r="E51"/>
  <c r="E43"/>
  <c r="E42"/>
  <c r="E40"/>
  <c r="E38"/>
  <c r="F37"/>
  <c r="F38" s="1"/>
  <c r="F39" s="1"/>
  <c r="F40" s="1"/>
  <c r="F41" s="1"/>
  <c r="F42" s="1"/>
  <c r="F43" s="1"/>
  <c r="F44" s="1"/>
  <c r="F45" s="1"/>
  <c r="F46" s="1"/>
  <c r="F47" s="1"/>
  <c r="F48" s="1"/>
  <c r="F49" s="1"/>
  <c r="F50" s="1"/>
  <c r="F51" s="1"/>
  <c r="F52" s="1"/>
  <c r="F53" s="1"/>
  <c r="F54" s="1"/>
  <c r="F55" s="1"/>
  <c r="F56" s="1"/>
  <c r="F57" s="1"/>
  <c r="F58" s="1"/>
  <c r="F59" s="1"/>
  <c r="F60" s="1"/>
  <c r="F61" s="1"/>
  <c r="F62" s="1"/>
  <c r="F63" s="1"/>
  <c r="F64" s="1"/>
  <c r="F65" s="1"/>
  <c r="F66" s="1"/>
  <c r="F67" s="1"/>
  <c r="F68" s="1"/>
  <c r="F69" s="1"/>
  <c r="E37"/>
  <c r="E36"/>
  <c r="E34"/>
  <c r="E32"/>
  <c r="E25"/>
  <c r="E24"/>
  <c r="E22"/>
  <c r="E21"/>
  <c r="E16"/>
  <c r="E10"/>
  <c r="F6"/>
  <c r="F7" s="1"/>
  <c r="F8" s="1"/>
  <c r="F9" s="1"/>
  <c r="F10" s="1"/>
  <c r="F11" s="1"/>
  <c r="F12" s="1"/>
  <c r="F13" s="1"/>
  <c r="F14" s="1"/>
  <c r="F15" s="1"/>
  <c r="F16" s="1"/>
  <c r="F17" s="1"/>
  <c r="F18" s="1"/>
  <c r="F19" s="1"/>
  <c r="F20" s="1"/>
  <c r="F21" s="1"/>
  <c r="F22" s="1"/>
  <c r="F23" s="1"/>
  <c r="F24" s="1"/>
  <c r="F25" s="1"/>
  <c r="F26" s="1"/>
  <c r="F27" s="1"/>
  <c r="F28" s="1"/>
  <c r="F29" s="1"/>
  <c r="F30" s="1"/>
  <c r="F31" s="1"/>
  <c r="F32" s="1"/>
  <c r="F33" s="1"/>
  <c r="F34" s="1"/>
  <c r="E6"/>
  <c r="E5"/>
  <c r="B884" l="1"/>
  <c r="B886" s="1"/>
</calcChain>
</file>

<file path=xl/sharedStrings.xml><?xml version="1.0" encoding="utf-8"?>
<sst xmlns="http://schemas.openxmlformats.org/spreadsheetml/2006/main" count="3333" uniqueCount="1458">
  <si>
    <t>1.2.1 Percentage of new courses introduced of the total number of courses across all programmes offered during the last five years (20)</t>
  </si>
  <si>
    <t>Name of the Course</t>
  </si>
  <si>
    <t>Course Code</t>
  </si>
  <si>
    <t>Activities/Content with direct bearing on Employability/ Entrepreneurship/ Skill development</t>
  </si>
  <si>
    <t>Year of introduction (during the last five years)</t>
  </si>
  <si>
    <t>Link to the relevant document</t>
  </si>
  <si>
    <t>Sl. No.</t>
  </si>
  <si>
    <t>2016-17</t>
  </si>
  <si>
    <t>Skill development</t>
  </si>
  <si>
    <t>Engineering Chemistry</t>
  </si>
  <si>
    <t>Engineering Mechanics</t>
  </si>
  <si>
    <t>Employability</t>
  </si>
  <si>
    <t>Engineering Mathematics – II</t>
  </si>
  <si>
    <t>Engineering Physics</t>
  </si>
  <si>
    <t>Computer Aided Engineering Drawing</t>
  </si>
  <si>
    <t>Skill Development</t>
  </si>
  <si>
    <t>Foundations of Mechanical Engineering</t>
  </si>
  <si>
    <t>Workshop Practice</t>
  </si>
  <si>
    <t>4ATL5</t>
  </si>
  <si>
    <t>Process Calculations</t>
  </si>
  <si>
    <t>3CCB1</t>
  </si>
  <si>
    <t>Microbiology</t>
  </si>
  <si>
    <t>Genetics</t>
  </si>
  <si>
    <t>Microbiology Laboratory</t>
  </si>
  <si>
    <t>Instrumental Methods of Analysis</t>
  </si>
  <si>
    <t>Genetic Engineering</t>
  </si>
  <si>
    <t>Biochemistry Laboratory</t>
  </si>
  <si>
    <t>Constitution of India and Professional Ethics</t>
  </si>
  <si>
    <t>5BT02</t>
  </si>
  <si>
    <t>Soft Skills</t>
  </si>
  <si>
    <t>Aptitude Related Analytical Skills</t>
  </si>
  <si>
    <t>Bioprocess Control and Automation</t>
  </si>
  <si>
    <t>Organic Chemistry</t>
  </si>
  <si>
    <t>Momentum Transfer</t>
  </si>
  <si>
    <t>Mechanical Operations</t>
  </si>
  <si>
    <t>Engineering Mathematics-III</t>
  </si>
  <si>
    <t>Mass Transfer-I</t>
  </si>
  <si>
    <t>Process Heat Transfer</t>
  </si>
  <si>
    <t>Mechanical Operations Lab</t>
  </si>
  <si>
    <t>Momentum Transfer Lab</t>
  </si>
  <si>
    <t>Technical Chemistry Lab</t>
  </si>
  <si>
    <t>Heat Transfer Lab</t>
  </si>
  <si>
    <t>Mass Transfer Lab</t>
  </si>
  <si>
    <t>Employability / Skill development</t>
  </si>
  <si>
    <t>Industrial Safety Engineering</t>
  </si>
  <si>
    <t>Transport Phenomena</t>
  </si>
  <si>
    <t>Process Control Lab</t>
  </si>
  <si>
    <t>Fluid Mechanics</t>
  </si>
  <si>
    <t>Concrete Technology</t>
  </si>
  <si>
    <t>Hydraulics Lab</t>
  </si>
  <si>
    <t>Design of Reinforced Concrete Structures</t>
  </si>
  <si>
    <t>Sustainable Materials &amp; Construction Technology</t>
  </si>
  <si>
    <t>Building Information Modelling Lab</t>
  </si>
  <si>
    <t>Design of Prestressed Concrete</t>
  </si>
  <si>
    <t>Computer Organization</t>
  </si>
  <si>
    <t>Object Oriented Programming with C++</t>
  </si>
  <si>
    <t>Data Communication</t>
  </si>
  <si>
    <t>Operating Systems</t>
  </si>
  <si>
    <t>Java Programming Lab</t>
  </si>
  <si>
    <t>Foundations of Data Science</t>
  </si>
  <si>
    <t>Computer Networks</t>
  </si>
  <si>
    <t>Software Engineering</t>
  </si>
  <si>
    <t xml:space="preserve">Advanced Data Structures and Algorithms </t>
  </si>
  <si>
    <t>High Performance Computing</t>
  </si>
  <si>
    <t>Artificial Intelligence</t>
  </si>
  <si>
    <t>Big Data</t>
  </si>
  <si>
    <t>CSPE34</t>
  </si>
  <si>
    <t>Cloud Computing</t>
  </si>
  <si>
    <t>Wireless Sensor Networks</t>
  </si>
  <si>
    <t>Storage Area Networks</t>
  </si>
  <si>
    <t>Cyber Security</t>
  </si>
  <si>
    <t>Electronic Measurements</t>
  </si>
  <si>
    <t>Analog Electronic Circuits</t>
  </si>
  <si>
    <t>Digital Electronic Circuits</t>
  </si>
  <si>
    <t>Network Analysis</t>
  </si>
  <si>
    <t>Signals and Systems</t>
  </si>
  <si>
    <t>Analog Electronic Circuits Lab</t>
  </si>
  <si>
    <t>Control Systems</t>
  </si>
  <si>
    <t>Integrated Circuits &amp; Applications</t>
  </si>
  <si>
    <t>Digital Signal Processing</t>
  </si>
  <si>
    <t>Digital System Design Lab</t>
  </si>
  <si>
    <t>Image Processing</t>
  </si>
  <si>
    <t>Consumer Electronics</t>
  </si>
  <si>
    <t>Wireless Communication</t>
  </si>
  <si>
    <t>7EC04</t>
  </si>
  <si>
    <t>Antennas and Propagation</t>
  </si>
  <si>
    <t>ARM Processor</t>
  </si>
  <si>
    <t>Low Power VLSI Design</t>
  </si>
  <si>
    <t>ECE9</t>
  </si>
  <si>
    <t>Wireless Communication Lab</t>
  </si>
  <si>
    <t>7ECL2</t>
  </si>
  <si>
    <t>Engineering Mathematics –III</t>
  </si>
  <si>
    <t>Electric Circuit Analysis</t>
  </si>
  <si>
    <t>Engineering Electromagnetics</t>
  </si>
  <si>
    <t>Network Theory</t>
  </si>
  <si>
    <t>Signals &amp; Systems</t>
  </si>
  <si>
    <t>Power Electronics</t>
  </si>
  <si>
    <t>Power Electronics Lab</t>
  </si>
  <si>
    <t>Advanced Control Theory</t>
  </si>
  <si>
    <t>Electrical Estimation and Costing</t>
  </si>
  <si>
    <t>Embedded Systems</t>
  </si>
  <si>
    <t xml:space="preserve">Digital Electronic Circuits  Lab </t>
  </si>
  <si>
    <t>Employability/ Skill development</t>
  </si>
  <si>
    <t>Linear ICs Lab</t>
  </si>
  <si>
    <t>Process Control Systems</t>
  </si>
  <si>
    <t>Analytical Instrumentation</t>
  </si>
  <si>
    <t>Optical Instrumentation</t>
  </si>
  <si>
    <t>Process Instrumentation Lab</t>
  </si>
  <si>
    <t>Digital VLSI Design</t>
  </si>
  <si>
    <t>DSP Architecture</t>
  </si>
  <si>
    <t>Industrial Communication</t>
  </si>
  <si>
    <t>Digital Signal Processing Lab</t>
  </si>
  <si>
    <t>Process Automation Lab</t>
  </si>
  <si>
    <t>Thin Film Instrumentation</t>
  </si>
  <si>
    <t>Industrial Instrumentation</t>
  </si>
  <si>
    <t>Industrial Drives</t>
  </si>
  <si>
    <t>Digital Image Processing</t>
  </si>
  <si>
    <t>Material Science  and Metallurgy</t>
  </si>
  <si>
    <t>Basic Thermodynamics &amp; Fluid Mechanics</t>
  </si>
  <si>
    <t>Metrology &amp; Measurement</t>
  </si>
  <si>
    <t>Metrology &amp; Measurement Laboratory</t>
  </si>
  <si>
    <t>Computer Aided Machine Drawing</t>
  </si>
  <si>
    <t>Statistics For Engineers</t>
  </si>
  <si>
    <t>Theory of Machines</t>
  </si>
  <si>
    <t>Work Study &amp; Ergonomics</t>
  </si>
  <si>
    <t>Material Testing &amp; Foundry Laboratory</t>
  </si>
  <si>
    <t>Design of Machine Elements</t>
  </si>
  <si>
    <t>Engineering Economics</t>
  </si>
  <si>
    <t>Marketing Management</t>
  </si>
  <si>
    <t>Work Study &amp; Ergonomics Laboratory</t>
  </si>
  <si>
    <t>Operations Research</t>
  </si>
  <si>
    <t>Operations Management</t>
  </si>
  <si>
    <t>Facilities Planning &amp; Design</t>
  </si>
  <si>
    <t>Lean Manufacturing System</t>
  </si>
  <si>
    <t>Total Quality Management</t>
  </si>
  <si>
    <t>Quality Engineering Laboratory</t>
  </si>
  <si>
    <t>Mathematical Concepts for Information Technology</t>
  </si>
  <si>
    <t>Discrete Mathematical Structures</t>
  </si>
  <si>
    <t>Data Structures Lab</t>
  </si>
  <si>
    <t>Analysis and Design of Algorithms</t>
  </si>
  <si>
    <t>Microcontroller Laboratory</t>
  </si>
  <si>
    <t>Database Management Systems</t>
  </si>
  <si>
    <t>Data Communications</t>
  </si>
  <si>
    <t>Analysis and Design of Algorithms Laboratory</t>
  </si>
  <si>
    <t xml:space="preserve">System Software </t>
  </si>
  <si>
    <t>Cryptography and Network Security</t>
  </si>
  <si>
    <t>Software Testing</t>
  </si>
  <si>
    <t>Engineering Materials</t>
  </si>
  <si>
    <t>Kinematics of Machines</t>
  </si>
  <si>
    <t>Basic Thermodynamics</t>
  </si>
  <si>
    <t>Strength of Materials</t>
  </si>
  <si>
    <t>Material Testing Lab</t>
  </si>
  <si>
    <t>Applied Thermodynamics</t>
  </si>
  <si>
    <t>Dynamics of Machines</t>
  </si>
  <si>
    <t>Design of Machine Elements-I</t>
  </si>
  <si>
    <t>Turbo Machinery</t>
  </si>
  <si>
    <t>Finite Element Methods</t>
  </si>
  <si>
    <t>Machine Shop Practice</t>
  </si>
  <si>
    <t>Fluid Mechanics &amp; Machinery Laboratory</t>
  </si>
  <si>
    <t>Design of Machine Elements-II</t>
  </si>
  <si>
    <t>Gas Dynamics</t>
  </si>
  <si>
    <t>Energy Conversion Lab</t>
  </si>
  <si>
    <t>Automatic Control Engineering</t>
  </si>
  <si>
    <t>Mechanical Vibrations</t>
  </si>
  <si>
    <t>Design Lab</t>
  </si>
  <si>
    <t>Non-Traditional Machining</t>
  </si>
  <si>
    <t>Electronics Measurements &amp; Instrumentation</t>
  </si>
  <si>
    <t>Employability/ Entrepreneurship/ Skill development</t>
  </si>
  <si>
    <t>Digital Electronic Circuits Design and Verilog</t>
  </si>
  <si>
    <t>Analog MOS Circuits Design</t>
  </si>
  <si>
    <t>Digital Electronic Circuits and Verilog Lab</t>
  </si>
  <si>
    <t>Control Systems in Electronic Circuits</t>
  </si>
  <si>
    <t>Processor and Controller Architecture</t>
  </si>
  <si>
    <t>Linear IC’s and Analog Communication Lab</t>
  </si>
  <si>
    <t>Micro controller Lab</t>
  </si>
  <si>
    <t>Random Process</t>
  </si>
  <si>
    <t>Multimedia Communication</t>
  </si>
  <si>
    <t>DSP Lab</t>
  </si>
  <si>
    <t>6TEL3</t>
  </si>
  <si>
    <t>Satellite Communication</t>
  </si>
  <si>
    <t>Radar Systems</t>
  </si>
  <si>
    <t>Remote Sensing and GIS</t>
  </si>
  <si>
    <t>Micro Controller</t>
  </si>
  <si>
    <t>Advanced Java</t>
  </si>
  <si>
    <t>OE25</t>
  </si>
  <si>
    <t>Finite Element Method</t>
  </si>
  <si>
    <t>Industrial Robotics</t>
  </si>
  <si>
    <t>Optical Networks</t>
  </si>
  <si>
    <t>Advanced Algorithms</t>
  </si>
  <si>
    <t>1SCSE2</t>
  </si>
  <si>
    <t>1SCSL01</t>
  </si>
  <si>
    <t>2SCS01</t>
  </si>
  <si>
    <t>2SCS03</t>
  </si>
  <si>
    <t>Professional Communication and Ethics</t>
  </si>
  <si>
    <t>Web Technologies</t>
  </si>
  <si>
    <t>Software Project Management</t>
  </si>
  <si>
    <t>Data Mining Lab</t>
  </si>
  <si>
    <t>5MCAL4</t>
  </si>
  <si>
    <t>Nanotechnology</t>
  </si>
  <si>
    <t>Soft Computing</t>
  </si>
  <si>
    <t>Advanced Control Systems</t>
  </si>
  <si>
    <t>Speech Processing</t>
  </si>
  <si>
    <t>Advanced Wireless Communication</t>
  </si>
  <si>
    <t>2LSP02</t>
  </si>
  <si>
    <t>Pattern Recognition</t>
  </si>
  <si>
    <t>Artificial Neural Networks</t>
  </si>
  <si>
    <t>Advanced Design of RCC Structures</t>
  </si>
  <si>
    <t>Mechanics of Deformable Bodies</t>
  </si>
  <si>
    <t>Structural Dynamics</t>
  </si>
  <si>
    <t>2CSEL2</t>
  </si>
  <si>
    <t>Applied Soil Mechanics</t>
  </si>
  <si>
    <t>Transportation Engineering</t>
  </si>
  <si>
    <t>Pavement Design</t>
  </si>
  <si>
    <t>Transportation Structures</t>
  </si>
  <si>
    <t>VLSI Testing and Verification</t>
  </si>
  <si>
    <t>2017-18</t>
  </si>
  <si>
    <t>1ARL5</t>
  </si>
  <si>
    <t>1ARL7</t>
  </si>
  <si>
    <t>2ARL5</t>
  </si>
  <si>
    <t>2ARL6</t>
  </si>
  <si>
    <t>Project Engineering and Financial Management</t>
  </si>
  <si>
    <t>5CCB1</t>
  </si>
  <si>
    <t>Industrial Biotechnology</t>
  </si>
  <si>
    <t>5BT06</t>
  </si>
  <si>
    <t>5BT07</t>
  </si>
  <si>
    <t>Research Methodology, Biosafety and Bioethics</t>
  </si>
  <si>
    <t>6BT08</t>
  </si>
  <si>
    <t>Chemical Equipment Design</t>
  </si>
  <si>
    <t>Bioanalytics Laboratory</t>
  </si>
  <si>
    <t>Statistics and Probability for Engineering</t>
  </si>
  <si>
    <t>Chemical Technology</t>
  </si>
  <si>
    <t>Plant Utilities</t>
  </si>
  <si>
    <t>6CHE3</t>
  </si>
  <si>
    <t>Biochemical Engineering</t>
  </si>
  <si>
    <t>Engineering Mathematics - II</t>
  </si>
  <si>
    <t>Communicative English</t>
  </si>
  <si>
    <t>Enterprise Content Management</t>
  </si>
  <si>
    <t>Fields and Waves</t>
  </si>
  <si>
    <t>DSP Algorithms &amp; Architecture</t>
  </si>
  <si>
    <t>Fundamentals of Digital Image Processing</t>
  </si>
  <si>
    <t>Advanced Power Electronics</t>
  </si>
  <si>
    <t>Solar and Wind Energy Conversion Systems</t>
  </si>
  <si>
    <t>EEE27</t>
  </si>
  <si>
    <t>Internet of Things</t>
  </si>
  <si>
    <t>EIPE18</t>
  </si>
  <si>
    <t>Smart Sensors</t>
  </si>
  <si>
    <t>Advanced Data Structures &amp; Algorithms</t>
  </si>
  <si>
    <t>ISPE04</t>
  </si>
  <si>
    <t>Web Programming</t>
  </si>
  <si>
    <t>ISPE33</t>
  </si>
  <si>
    <t>ISPE13</t>
  </si>
  <si>
    <t>Metal Casting &amp; Joining Processes</t>
  </si>
  <si>
    <t>MET01</t>
  </si>
  <si>
    <t>MET02</t>
  </si>
  <si>
    <t>TEPE30</t>
  </si>
  <si>
    <t>RF and Microwave Circuit Design</t>
  </si>
  <si>
    <t>Switching Logic and Finite Automata Theory</t>
  </si>
  <si>
    <t>OE48</t>
  </si>
  <si>
    <t>2SCNL1</t>
  </si>
  <si>
    <t>Business Analytics for Decision Making</t>
  </si>
  <si>
    <t>Foundations of Mathematics</t>
  </si>
  <si>
    <t>1INT08</t>
  </si>
  <si>
    <t>2EPE08</t>
  </si>
  <si>
    <t>2EPE09</t>
  </si>
  <si>
    <t>Error Control Coding</t>
  </si>
  <si>
    <t>2018-19</t>
  </si>
  <si>
    <t>1RCHE</t>
  </si>
  <si>
    <t>1RCHEL</t>
  </si>
  <si>
    <t>C Programming for Problem Solving</t>
  </si>
  <si>
    <t>1CPPS</t>
  </si>
  <si>
    <t>Computer Programming Lab</t>
  </si>
  <si>
    <t>1CPL</t>
  </si>
  <si>
    <t>1RMAT1</t>
  </si>
  <si>
    <t>Basic Electronics</t>
  </si>
  <si>
    <t>1BEC</t>
  </si>
  <si>
    <t>1WMS</t>
  </si>
  <si>
    <t>HSS03</t>
  </si>
  <si>
    <t>1BEL</t>
  </si>
  <si>
    <t>1BELL</t>
  </si>
  <si>
    <t>2RMAT1</t>
  </si>
  <si>
    <t>1RCAED</t>
  </si>
  <si>
    <t>1RPHY</t>
  </si>
  <si>
    <t>1RPHYL</t>
  </si>
  <si>
    <t>Kannada Manasu</t>
  </si>
  <si>
    <t>HSS02</t>
  </si>
  <si>
    <t>HSS01</t>
  </si>
  <si>
    <t>HSS04</t>
  </si>
  <si>
    <t>Workshop Practice - I</t>
  </si>
  <si>
    <t>Art Appreciation</t>
  </si>
  <si>
    <t>3BT09</t>
  </si>
  <si>
    <t>5BT08</t>
  </si>
  <si>
    <t>Project Management</t>
  </si>
  <si>
    <t>Genome Informatics</t>
  </si>
  <si>
    <t>7BT05</t>
  </si>
  <si>
    <t>Plant and Animal BT</t>
  </si>
  <si>
    <t>7BT06</t>
  </si>
  <si>
    <t>Programming for Bioinformatics</t>
  </si>
  <si>
    <t>Biomolecular Simulation</t>
  </si>
  <si>
    <t>Genome Informatics Laboratory</t>
  </si>
  <si>
    <t>7BTL04</t>
  </si>
  <si>
    <t>4BT09</t>
  </si>
  <si>
    <t>Process Dynamics &amp; Control</t>
  </si>
  <si>
    <t>Optimization of Chemical Processes</t>
  </si>
  <si>
    <t>8CH02</t>
  </si>
  <si>
    <t>Novel Separation Techniques</t>
  </si>
  <si>
    <t>Analysis and Design of Algorithms Lab</t>
  </si>
  <si>
    <t>Machine Learning Techniques</t>
  </si>
  <si>
    <t>CSPE35</t>
  </si>
  <si>
    <t>Project Management &amp; Finance</t>
  </si>
  <si>
    <t>CSPE36</t>
  </si>
  <si>
    <t>System Software &amp; Compiler Design</t>
  </si>
  <si>
    <t>Digital Electronics Circuits</t>
  </si>
  <si>
    <t>Advanced Computer Architecture</t>
  </si>
  <si>
    <t>Data Communication and Networking</t>
  </si>
  <si>
    <t>Employability/ Entrepreneurship</t>
  </si>
  <si>
    <t>Integrated Circuits &amp; Communication Lab</t>
  </si>
  <si>
    <t>CMOS VLSI Design</t>
  </si>
  <si>
    <t>ECE20</t>
  </si>
  <si>
    <t>VLSI Lab</t>
  </si>
  <si>
    <t>ASIC Design</t>
  </si>
  <si>
    <t>ECE21</t>
  </si>
  <si>
    <t>Electrical Power Generation</t>
  </si>
  <si>
    <t>Microprocessors and Microcontrollers</t>
  </si>
  <si>
    <t>Electrical and Electronic Measurements</t>
  </si>
  <si>
    <t>Energy Auditing and Demand Side Management</t>
  </si>
  <si>
    <t>Solar and Wind Energy Conversion System</t>
  </si>
  <si>
    <t>Digital System Design</t>
  </si>
  <si>
    <t>Bio medical Instrumentation</t>
  </si>
  <si>
    <t>7EI05</t>
  </si>
  <si>
    <t>Micro Controller Lab</t>
  </si>
  <si>
    <t>Machine Learning</t>
  </si>
  <si>
    <t>ISPE34</t>
  </si>
  <si>
    <t>Computer Aided Design and Analysis-I</t>
  </si>
  <si>
    <t>Tool Engineering</t>
  </si>
  <si>
    <t>Theory of Elasticity</t>
  </si>
  <si>
    <t>Heat and Mass Transfer</t>
  </si>
  <si>
    <t>Experimental Stress Analysis</t>
  </si>
  <si>
    <t>Solar Energy</t>
  </si>
  <si>
    <t>8MEE64</t>
  </si>
  <si>
    <t>Real Time Systems</t>
  </si>
  <si>
    <t>Microwave &amp; Antenna Lab</t>
  </si>
  <si>
    <t>Telecom.. Operations &amp; Business Support System</t>
  </si>
  <si>
    <t>Electromagnetic Field Theory</t>
  </si>
  <si>
    <t>Data Communication and Networks Lab.</t>
  </si>
  <si>
    <t>6CESL1</t>
  </si>
  <si>
    <t>Combinatorics</t>
  </si>
  <si>
    <t>OE51</t>
  </si>
  <si>
    <t>Research Methodology</t>
  </si>
  <si>
    <t>HSPG</t>
  </si>
  <si>
    <t>1RSCNL01</t>
  </si>
  <si>
    <t>RSCNE12</t>
  </si>
  <si>
    <t>1RSCSL01</t>
  </si>
  <si>
    <t>2RSCS02</t>
  </si>
  <si>
    <t>Electric Drives</t>
  </si>
  <si>
    <t>Structural Engineering Lab-II</t>
  </si>
  <si>
    <t>Technical Seminar -I</t>
  </si>
  <si>
    <t>Advanced Highway Materials Lab</t>
  </si>
  <si>
    <t>Design Studio</t>
  </si>
  <si>
    <t>1RMCA01</t>
  </si>
  <si>
    <t>Unix fundamentals &amp; shell programming</t>
  </si>
  <si>
    <t>1RMCA02</t>
  </si>
  <si>
    <t>Advanced C and C++ with oops</t>
  </si>
  <si>
    <t>1RMCA03</t>
  </si>
  <si>
    <t>1RMCA04</t>
  </si>
  <si>
    <t>Fundamentals of computer Organization</t>
  </si>
  <si>
    <t>1RMCA05</t>
  </si>
  <si>
    <t>Unix Lab</t>
  </si>
  <si>
    <t>1RMCAL1</t>
  </si>
  <si>
    <t>C and C++ Lab</t>
  </si>
  <si>
    <t>1RMCAL2</t>
  </si>
  <si>
    <t>2RMCA01</t>
  </si>
  <si>
    <t>2RMCA02</t>
  </si>
  <si>
    <t>2RMCA03</t>
  </si>
  <si>
    <t>2RMCA04</t>
  </si>
  <si>
    <t>2RMCA05</t>
  </si>
  <si>
    <t>2RMCAL2</t>
  </si>
  <si>
    <t>Web Technologies Lab</t>
  </si>
  <si>
    <t>2RMCAL3</t>
  </si>
  <si>
    <t>2RMCAL1</t>
  </si>
  <si>
    <t>Introduction to Artificial Intelligence</t>
  </si>
  <si>
    <t>2019-20</t>
  </si>
  <si>
    <t>1REM</t>
  </si>
  <si>
    <t>6ARL2</t>
  </si>
  <si>
    <t>6ARL3</t>
  </si>
  <si>
    <t>3RBT01</t>
  </si>
  <si>
    <t>Biochemistry</t>
  </si>
  <si>
    <t>3RBT02</t>
  </si>
  <si>
    <t>Bioprocess Calculations</t>
  </si>
  <si>
    <t>3RBT03</t>
  </si>
  <si>
    <t>3RBT04</t>
  </si>
  <si>
    <t>3RBT05</t>
  </si>
  <si>
    <t>3RBTL01</t>
  </si>
  <si>
    <t>3RBTL02</t>
  </si>
  <si>
    <t>Biochemical Reaction Engineering</t>
  </si>
  <si>
    <t>7BTE014</t>
  </si>
  <si>
    <t>7BTE024</t>
  </si>
  <si>
    <t>Molecular Biology</t>
  </si>
  <si>
    <t>4RBT01</t>
  </si>
  <si>
    <t>4RBT02</t>
  </si>
  <si>
    <t>4RBT03</t>
  </si>
  <si>
    <t>Biological Thermodynamics</t>
  </si>
  <si>
    <t>4RBT04</t>
  </si>
  <si>
    <t>4RBT05</t>
  </si>
  <si>
    <t>4RBTL01</t>
  </si>
  <si>
    <t>4RBTL02</t>
  </si>
  <si>
    <t>3RCH01</t>
  </si>
  <si>
    <t>3RCH02</t>
  </si>
  <si>
    <t>3RCH03</t>
  </si>
  <si>
    <t>3RCH04</t>
  </si>
  <si>
    <t>3RCH05</t>
  </si>
  <si>
    <t>3RCHL01</t>
  </si>
  <si>
    <t>3RCHL02</t>
  </si>
  <si>
    <t>3RMAT3D</t>
  </si>
  <si>
    <t>4RMAT3</t>
  </si>
  <si>
    <t>Chemical Engineering Thermodynamics</t>
  </si>
  <si>
    <t>4RCH01</t>
  </si>
  <si>
    <t>4RCH02</t>
  </si>
  <si>
    <t>4RCH03</t>
  </si>
  <si>
    <t>4RCH04</t>
  </si>
  <si>
    <t>4RCHL01</t>
  </si>
  <si>
    <t>4RCHL02</t>
  </si>
  <si>
    <t>Environmental Science</t>
  </si>
  <si>
    <t>HSS05</t>
  </si>
  <si>
    <t>3RCV01</t>
  </si>
  <si>
    <t>3RCV02</t>
  </si>
  <si>
    <t>3RCV03</t>
  </si>
  <si>
    <t>3RMAT3B</t>
  </si>
  <si>
    <t>3RCVL2</t>
  </si>
  <si>
    <t>4RCV01</t>
  </si>
  <si>
    <t>4RCV02</t>
  </si>
  <si>
    <t>4RCVL2</t>
  </si>
  <si>
    <t>3RCCI01</t>
  </si>
  <si>
    <t>3RCS01</t>
  </si>
  <si>
    <t>Data Structures and Applications</t>
  </si>
  <si>
    <t>3RCS02</t>
  </si>
  <si>
    <t>Analog and Digital Circuits</t>
  </si>
  <si>
    <t>3RCS03</t>
  </si>
  <si>
    <t>3RCS04</t>
  </si>
  <si>
    <t>Data Structures and Applications Laboratory</t>
  </si>
  <si>
    <t>3RCSL01</t>
  </si>
  <si>
    <t>Analog and Digital Circuits Laboratory</t>
  </si>
  <si>
    <t>3RCSL02</t>
  </si>
  <si>
    <t>3RMAT3C</t>
  </si>
  <si>
    <t>CSPE37</t>
  </si>
  <si>
    <t>4RCS01</t>
  </si>
  <si>
    <t>4RCS02</t>
  </si>
  <si>
    <t>4RCS03</t>
  </si>
  <si>
    <t>Theory of Computation</t>
  </si>
  <si>
    <t>4RCS04</t>
  </si>
  <si>
    <t>4RCS05</t>
  </si>
  <si>
    <t>4RCSL01</t>
  </si>
  <si>
    <t>4RCSL02</t>
  </si>
  <si>
    <t>4RMAT4</t>
  </si>
  <si>
    <t>CSPE40</t>
  </si>
  <si>
    <t>CSPE39</t>
  </si>
  <si>
    <t>3REE01</t>
  </si>
  <si>
    <t>3REE02</t>
  </si>
  <si>
    <t>3REE03</t>
  </si>
  <si>
    <t>3REE04</t>
  </si>
  <si>
    <t>Electrical Machines-I</t>
  </si>
  <si>
    <t>3REE05</t>
  </si>
  <si>
    <t>3REEL01</t>
  </si>
  <si>
    <t>3REEL02</t>
  </si>
  <si>
    <t>4REE01</t>
  </si>
  <si>
    <t>4REE02</t>
  </si>
  <si>
    <t>4REE03</t>
  </si>
  <si>
    <t>Electrical Machines-II</t>
  </si>
  <si>
    <t>4REE04</t>
  </si>
  <si>
    <t>4REE05</t>
  </si>
  <si>
    <t>Electrical Machines Lab-I</t>
  </si>
  <si>
    <t>4REEL01</t>
  </si>
  <si>
    <t>4REEL02</t>
  </si>
  <si>
    <t>EEE28</t>
  </si>
  <si>
    <t>Electric Power Quality</t>
  </si>
  <si>
    <t>3REC01</t>
  </si>
  <si>
    <t>3REC02</t>
  </si>
  <si>
    <t>3REC03</t>
  </si>
  <si>
    <t>3REC04</t>
  </si>
  <si>
    <t>3REC05</t>
  </si>
  <si>
    <t>3RECL1</t>
  </si>
  <si>
    <t>3RECL2</t>
  </si>
  <si>
    <t>5CESL1</t>
  </si>
  <si>
    <t>4REC01</t>
  </si>
  <si>
    <t>4REC02</t>
  </si>
  <si>
    <t>4REC04</t>
  </si>
  <si>
    <t>4REC05</t>
  </si>
  <si>
    <t>4RECL1</t>
  </si>
  <si>
    <t>3REI01</t>
  </si>
  <si>
    <t>3REI02</t>
  </si>
  <si>
    <t>3REI03</t>
  </si>
  <si>
    <t>3REI04</t>
  </si>
  <si>
    <t>3REI05</t>
  </si>
  <si>
    <t>3REIL1</t>
  </si>
  <si>
    <t>3REIL2</t>
  </si>
  <si>
    <t>4REIL2</t>
  </si>
  <si>
    <t>3RTE01</t>
  </si>
  <si>
    <t>3RTE02</t>
  </si>
  <si>
    <t>3RTE03</t>
  </si>
  <si>
    <t>3RTE04</t>
  </si>
  <si>
    <t>3RTE05</t>
  </si>
  <si>
    <t>3RTEL1</t>
  </si>
  <si>
    <t>3RTEL2</t>
  </si>
  <si>
    <t>Optical Fiber Communication</t>
  </si>
  <si>
    <t>OE53</t>
  </si>
  <si>
    <t>4RTE01</t>
  </si>
  <si>
    <t>4RTE02</t>
  </si>
  <si>
    <t>4RTE03</t>
  </si>
  <si>
    <t>4RTE04</t>
  </si>
  <si>
    <t>Analog and Digital Communication</t>
  </si>
  <si>
    <t>4RTE05</t>
  </si>
  <si>
    <t>4RTEL1</t>
  </si>
  <si>
    <t>4RTEL2</t>
  </si>
  <si>
    <t>TEPE32</t>
  </si>
  <si>
    <t>Adhoc Wireless Networks</t>
  </si>
  <si>
    <t>3RIM01</t>
  </si>
  <si>
    <t>3RIM02</t>
  </si>
  <si>
    <t>3RIM03</t>
  </si>
  <si>
    <t>Basic Manufacturing Process</t>
  </si>
  <si>
    <t>3RIM04</t>
  </si>
  <si>
    <t>3RIM05</t>
  </si>
  <si>
    <t>3RIML01</t>
  </si>
  <si>
    <t>3RIML02</t>
  </si>
  <si>
    <t>4RIM01</t>
  </si>
  <si>
    <t>4RIM02</t>
  </si>
  <si>
    <t>4RIM03</t>
  </si>
  <si>
    <t>4RIM04</t>
  </si>
  <si>
    <t>4RIM05</t>
  </si>
  <si>
    <t>4RIM06</t>
  </si>
  <si>
    <t>4RIML01</t>
  </si>
  <si>
    <t>4RIML02</t>
  </si>
  <si>
    <t>3RIS01</t>
  </si>
  <si>
    <t>3RIS02</t>
  </si>
  <si>
    <t>3RIS03</t>
  </si>
  <si>
    <t>3RIS04</t>
  </si>
  <si>
    <t>3RISL01</t>
  </si>
  <si>
    <t>3RISL02</t>
  </si>
  <si>
    <t>4RIS01</t>
  </si>
  <si>
    <t>4RIS02</t>
  </si>
  <si>
    <t>4RIS03</t>
  </si>
  <si>
    <t>ARM Microcontroller and Embedded Systems</t>
  </si>
  <si>
    <t>4RIS04</t>
  </si>
  <si>
    <t>Unix and Shell Programming</t>
  </si>
  <si>
    <t>4RIS05</t>
  </si>
  <si>
    <t>4RISL01</t>
  </si>
  <si>
    <t>ARM Microcontroller and Embedded Systems Lab</t>
  </si>
  <si>
    <t>4RISL02</t>
  </si>
  <si>
    <t>Engineering Materials and Metallurgy</t>
  </si>
  <si>
    <t>3RME01</t>
  </si>
  <si>
    <t>3RME02</t>
  </si>
  <si>
    <t>3RME03</t>
  </si>
  <si>
    <t>3RME04</t>
  </si>
  <si>
    <t>3RMEL1</t>
  </si>
  <si>
    <t>3RMEL2</t>
  </si>
  <si>
    <t>Metrology &amp; Measurements</t>
  </si>
  <si>
    <t>4RME01</t>
  </si>
  <si>
    <t>4RME02</t>
  </si>
  <si>
    <t>4RME03</t>
  </si>
  <si>
    <t>4RME04</t>
  </si>
  <si>
    <t>4RMEL1</t>
  </si>
  <si>
    <t>4RMEL2</t>
  </si>
  <si>
    <t>Basic Course in Entrepreneurship</t>
  </si>
  <si>
    <t>HS24</t>
  </si>
  <si>
    <t>Cyber Crime and Digital Forensics</t>
  </si>
  <si>
    <t>5MCAE25</t>
  </si>
  <si>
    <t>2020-21</t>
  </si>
  <si>
    <t>Basic Electrical Engineering</t>
  </si>
  <si>
    <t>Basic Electrical Engineering Lab</t>
  </si>
  <si>
    <t>Computer Programming Laboratory</t>
  </si>
  <si>
    <t>Elements of Mechanical Engineering</t>
  </si>
  <si>
    <t>Engineering Chemistry Laboratory</t>
  </si>
  <si>
    <t>Engineering Mathematics - I</t>
  </si>
  <si>
    <t>Engineering Physics Lab</t>
  </si>
  <si>
    <t>HSS09</t>
  </si>
  <si>
    <t>HSS10</t>
  </si>
  <si>
    <t>7ARL5</t>
  </si>
  <si>
    <t>Management &amp; Entrepreneurship</t>
  </si>
  <si>
    <t>HSS06</t>
  </si>
  <si>
    <t>5RCH01</t>
  </si>
  <si>
    <t>5RCH02</t>
  </si>
  <si>
    <t>5RCH03</t>
  </si>
  <si>
    <t>5RCHE11</t>
  </si>
  <si>
    <t>5RCHL1</t>
  </si>
  <si>
    <t>5RCHL2</t>
  </si>
  <si>
    <t>HSS08</t>
  </si>
  <si>
    <t>ARAS</t>
  </si>
  <si>
    <t>6RCH01</t>
  </si>
  <si>
    <t>6RCH02</t>
  </si>
  <si>
    <t>6RCHE21</t>
  </si>
  <si>
    <t>6RCHE25</t>
  </si>
  <si>
    <t>6RCHL1</t>
  </si>
  <si>
    <t>6RCHL2</t>
  </si>
  <si>
    <t>HSS07E</t>
  </si>
  <si>
    <t>Applied Mathematics in Chemical Engineering</t>
  </si>
  <si>
    <t>3RCV06</t>
  </si>
  <si>
    <t>3RCV07</t>
  </si>
  <si>
    <t>3RCVL3</t>
  </si>
  <si>
    <t>Analysis of Determinate Structures</t>
  </si>
  <si>
    <t>4RCV08</t>
  </si>
  <si>
    <t>4RCVL3</t>
  </si>
  <si>
    <t>4RCV06</t>
  </si>
  <si>
    <t>4RCV07</t>
  </si>
  <si>
    <t>5RCV01</t>
  </si>
  <si>
    <t>5RCV02</t>
  </si>
  <si>
    <t>5RCVE12</t>
  </si>
  <si>
    <t>5RCVL1</t>
  </si>
  <si>
    <t>5RCVL2</t>
  </si>
  <si>
    <t>6RCV01</t>
  </si>
  <si>
    <t>6RCV02</t>
  </si>
  <si>
    <t>6RCVL1</t>
  </si>
  <si>
    <t>6RCVL2</t>
  </si>
  <si>
    <t>HSS07D</t>
  </si>
  <si>
    <t>Biostatistics and Biomodelling</t>
  </si>
  <si>
    <t>Molecular Biology Laboratory</t>
  </si>
  <si>
    <t>5RBT01</t>
  </si>
  <si>
    <t>Bioreaction Engineering</t>
  </si>
  <si>
    <t>5RBT02</t>
  </si>
  <si>
    <t>Upstream and Downstream Process Technology</t>
  </si>
  <si>
    <t>5RBT03</t>
  </si>
  <si>
    <t>Green Biotechnology and Pollution Abatement</t>
  </si>
  <si>
    <t>5RBTL01</t>
  </si>
  <si>
    <t>Upstream and Downstream Process Technology Laboratory</t>
  </si>
  <si>
    <t>5RBTL02</t>
  </si>
  <si>
    <t>Immunology and Immunotechnology</t>
  </si>
  <si>
    <t>6RBT01</t>
  </si>
  <si>
    <t>Biomolecular Simulations</t>
  </si>
  <si>
    <t>6RBT02</t>
  </si>
  <si>
    <t>6RBT03</t>
  </si>
  <si>
    <t>Immunology and Immunotechnology Laboratory</t>
  </si>
  <si>
    <t>6RBTL01</t>
  </si>
  <si>
    <t>Biomolecular Simulations Laboratory</t>
  </si>
  <si>
    <t>6RBTL02</t>
  </si>
  <si>
    <t>Probability and its Applications for Information Technology</t>
  </si>
  <si>
    <t>5RCS01</t>
  </si>
  <si>
    <t>5RCS02</t>
  </si>
  <si>
    <t>5RCS03</t>
  </si>
  <si>
    <t>5RCSL01</t>
  </si>
  <si>
    <t>Database Management Systems Laboratory</t>
  </si>
  <si>
    <t>5RCSL02</t>
  </si>
  <si>
    <t>RCSE31</t>
  </si>
  <si>
    <t>RCSE36</t>
  </si>
  <si>
    <t>Advanced Data Structures and Algorithms</t>
  </si>
  <si>
    <t>RCSE39</t>
  </si>
  <si>
    <t>6RCS01</t>
  </si>
  <si>
    <t>6RCS02</t>
  </si>
  <si>
    <t>6RCSL01</t>
  </si>
  <si>
    <t>6RCSL02</t>
  </si>
  <si>
    <t>RCSE01</t>
  </si>
  <si>
    <t>RCSE07</t>
  </si>
  <si>
    <t>RCSE35</t>
  </si>
  <si>
    <t>CSPE41</t>
  </si>
  <si>
    <t>5REE01</t>
  </si>
  <si>
    <t>5REE02</t>
  </si>
  <si>
    <t>5REE03</t>
  </si>
  <si>
    <t>5REEL01</t>
  </si>
  <si>
    <t>5REEL02</t>
  </si>
  <si>
    <t>6REE01</t>
  </si>
  <si>
    <t>6REE02</t>
  </si>
  <si>
    <t>Control Systems Lab</t>
  </si>
  <si>
    <t>6REEL01</t>
  </si>
  <si>
    <t>6REEL02</t>
  </si>
  <si>
    <t>Analog Devices and Circuits</t>
  </si>
  <si>
    <t>4REC06</t>
  </si>
  <si>
    <t>Embedded Systems Lab</t>
  </si>
  <si>
    <t>4RECL3</t>
  </si>
  <si>
    <t>5REC01</t>
  </si>
  <si>
    <t>5REC02</t>
  </si>
  <si>
    <t>5REC03</t>
  </si>
  <si>
    <t>5RECL1</t>
  </si>
  <si>
    <t>5RECL2</t>
  </si>
  <si>
    <t>RECE09</t>
  </si>
  <si>
    <t>RECE17</t>
  </si>
  <si>
    <t>RECE26</t>
  </si>
  <si>
    <t>6REC01</t>
  </si>
  <si>
    <t>6REC02</t>
  </si>
  <si>
    <t>6RECL1</t>
  </si>
  <si>
    <t>6RECL2</t>
  </si>
  <si>
    <t>RECE10</t>
  </si>
  <si>
    <t>RECE11</t>
  </si>
  <si>
    <t>RECE16</t>
  </si>
  <si>
    <t>RECE19</t>
  </si>
  <si>
    <t>Embedded System Design</t>
  </si>
  <si>
    <t>RECE43</t>
  </si>
  <si>
    <t>Applied Embedded Systems</t>
  </si>
  <si>
    <t>4REI01</t>
  </si>
  <si>
    <t>4REI02</t>
  </si>
  <si>
    <t>4REI03</t>
  </si>
  <si>
    <t>Digital Design</t>
  </si>
  <si>
    <t>4REI04</t>
  </si>
  <si>
    <t>4REI05</t>
  </si>
  <si>
    <t>Digital Design Lab</t>
  </si>
  <si>
    <t>4REIL1</t>
  </si>
  <si>
    <t>5REI01</t>
  </si>
  <si>
    <t>5REI02</t>
  </si>
  <si>
    <t>5REI03</t>
  </si>
  <si>
    <t>5REIL1</t>
  </si>
  <si>
    <t>5REIL2</t>
  </si>
  <si>
    <t>REIE11</t>
  </si>
  <si>
    <t>REIE18</t>
  </si>
  <si>
    <t>REIE20</t>
  </si>
  <si>
    <t>6REI01</t>
  </si>
  <si>
    <t>6REI02</t>
  </si>
  <si>
    <t>Control System Lab</t>
  </si>
  <si>
    <t>6REIL1</t>
  </si>
  <si>
    <t>6REIL2</t>
  </si>
  <si>
    <t>REIE07</t>
  </si>
  <si>
    <t>REIE10</t>
  </si>
  <si>
    <t>HSS07B</t>
  </si>
  <si>
    <t>REIE01</t>
  </si>
  <si>
    <t>REIE12</t>
  </si>
  <si>
    <t>5RTE01</t>
  </si>
  <si>
    <t>5RTE02</t>
  </si>
  <si>
    <t>5RTE03</t>
  </si>
  <si>
    <t>Digital Communication and Coding Lab</t>
  </si>
  <si>
    <t>5RTEL1</t>
  </si>
  <si>
    <t>5RTEL2</t>
  </si>
  <si>
    <t>RTEE01</t>
  </si>
  <si>
    <t>RTEE10</t>
  </si>
  <si>
    <t>RTEE17</t>
  </si>
  <si>
    <t>Transmission Line Theory and Applications</t>
  </si>
  <si>
    <t>6RTE01</t>
  </si>
  <si>
    <t>6RTE02</t>
  </si>
  <si>
    <t>Telecommunication Systems Lab</t>
  </si>
  <si>
    <t>6RTEL1</t>
  </si>
  <si>
    <t>Data  Communication and Networking Lab</t>
  </si>
  <si>
    <t>6RTEL2</t>
  </si>
  <si>
    <t>RTEE16</t>
  </si>
  <si>
    <t>RTEE18</t>
  </si>
  <si>
    <t>Advanced Manufacturing Processes</t>
  </si>
  <si>
    <t>5RIM01</t>
  </si>
  <si>
    <t>Elements of Manufacturing Automation</t>
  </si>
  <si>
    <t>5RIM02</t>
  </si>
  <si>
    <t>5RIM03</t>
  </si>
  <si>
    <t>5RIME11</t>
  </si>
  <si>
    <t>5RIML01</t>
  </si>
  <si>
    <t>Computer Aided Manufacturing</t>
  </si>
  <si>
    <t>5RIML02</t>
  </si>
  <si>
    <t>Quality Assurance and Reliability</t>
  </si>
  <si>
    <t>6RIM01</t>
  </si>
  <si>
    <t>6RIM02</t>
  </si>
  <si>
    <t>6RIME21</t>
  </si>
  <si>
    <t>Enterprise Resource Planning</t>
  </si>
  <si>
    <t>6RIME23</t>
  </si>
  <si>
    <t>6RIML01</t>
  </si>
  <si>
    <t>Modelling and Simulation Laboratory</t>
  </si>
  <si>
    <t>6RIML02</t>
  </si>
  <si>
    <t>HSS07C</t>
  </si>
  <si>
    <t>Analog and Digital Circuits Lab</t>
  </si>
  <si>
    <t>UNIX and Shell Programming</t>
  </si>
  <si>
    <t>5RIS01</t>
  </si>
  <si>
    <t>5RIS02</t>
  </si>
  <si>
    <t>5RIS03</t>
  </si>
  <si>
    <t>RISE28</t>
  </si>
  <si>
    <t>RISE31</t>
  </si>
  <si>
    <t>6RIS01</t>
  </si>
  <si>
    <t>Artificial Intelligence and Machine Learning</t>
  </si>
  <si>
    <t>6RIS02</t>
  </si>
  <si>
    <t>HSS07A</t>
  </si>
  <si>
    <t>RISE04</t>
  </si>
  <si>
    <t>Web Technology</t>
  </si>
  <si>
    <t>RISE30</t>
  </si>
  <si>
    <t>ISPE35</t>
  </si>
  <si>
    <t>3RME05</t>
  </si>
  <si>
    <t>Metrology and Measurements Lab</t>
  </si>
  <si>
    <t>5RME01</t>
  </si>
  <si>
    <t>5RME02</t>
  </si>
  <si>
    <t>5RME03</t>
  </si>
  <si>
    <t>CAD/CAM &amp; CIM</t>
  </si>
  <si>
    <t>5RMEE11</t>
  </si>
  <si>
    <t>Non-Destructive Testing</t>
  </si>
  <si>
    <t>5RMEE12</t>
  </si>
  <si>
    <t>Metal Forming processes</t>
  </si>
  <si>
    <t>5RMEE14</t>
  </si>
  <si>
    <t>5RMEL1</t>
  </si>
  <si>
    <t>5RMEL2</t>
  </si>
  <si>
    <t>6RME01</t>
  </si>
  <si>
    <t>6RME02</t>
  </si>
  <si>
    <t>6RMEE21</t>
  </si>
  <si>
    <t>6RMEE22</t>
  </si>
  <si>
    <t>6RMEE23</t>
  </si>
  <si>
    <t>6RMEE25</t>
  </si>
  <si>
    <t>6RMEL1</t>
  </si>
  <si>
    <t>6RMEL2</t>
  </si>
  <si>
    <t>Tribology</t>
  </si>
  <si>
    <t>7MEE44</t>
  </si>
  <si>
    <t>7MEE46</t>
  </si>
  <si>
    <t>Metal Additive Manufacturing and Additive Engineering</t>
  </si>
  <si>
    <t>OE55</t>
  </si>
  <si>
    <t>Network Programming Laboratory</t>
  </si>
  <si>
    <t>RCSE02</t>
  </si>
  <si>
    <t>RCSE04</t>
  </si>
  <si>
    <t>RCSE05</t>
  </si>
  <si>
    <t>1REPEE07</t>
  </si>
  <si>
    <t>Technical Seminar - I</t>
  </si>
  <si>
    <t>Traffic Engineering and Highway design</t>
  </si>
  <si>
    <t>2TMCAE34</t>
  </si>
  <si>
    <t>Mobile Application Development</t>
  </si>
  <si>
    <t>1.2.1</t>
  </si>
  <si>
    <t>Measure Drawing</t>
  </si>
  <si>
    <t>Workshop Practice - Ii</t>
  </si>
  <si>
    <t>Human Settlements &amp; Vernacular Architecture</t>
  </si>
  <si>
    <t xml:space="preserve"> 6BTL04</t>
  </si>
  <si>
    <t>Biodegradation of Xenobiotics</t>
  </si>
  <si>
    <t>Project Engineering Finance &amp; Management</t>
  </si>
  <si>
    <t>Research Methodology Biosafety and Bioethics</t>
  </si>
  <si>
    <t>Project Engineering and  Financial Management</t>
  </si>
  <si>
    <t>Solid Waste Management and Treatment</t>
  </si>
  <si>
    <t>5CHE4</t>
  </si>
  <si>
    <t>Surface and Interfacial Engineering</t>
  </si>
  <si>
    <t>6CHE4</t>
  </si>
  <si>
    <t>Fuel Cell Technology</t>
  </si>
  <si>
    <t>7CHE4</t>
  </si>
  <si>
    <t>Big data</t>
  </si>
  <si>
    <t>wireless communication lab</t>
  </si>
  <si>
    <t>Wireless communication</t>
  </si>
  <si>
    <t>Structural Engineering Lab - II</t>
  </si>
  <si>
    <t>Big data and analytics</t>
  </si>
  <si>
    <t>Mobile computing</t>
  </si>
  <si>
    <t>Software Defined Networks</t>
  </si>
  <si>
    <t>2SCNE1</t>
  </si>
  <si>
    <t>Cryptography and Network Security lab</t>
  </si>
  <si>
    <t>Machine learning lab</t>
  </si>
  <si>
    <t xml:space="preserve">   2SCSL1 </t>
  </si>
  <si>
    <t>Distributed computing lab</t>
  </si>
  <si>
    <t>Multicore architecture and programming</t>
  </si>
  <si>
    <t>Discreet event system simulation</t>
  </si>
  <si>
    <t>1MCM52</t>
  </si>
  <si>
    <t xml:space="preserve">Hydraulics  and pneumatics </t>
  </si>
  <si>
    <t xml:space="preserve">2MCM53 </t>
  </si>
  <si>
    <t>Advanced wireless communication</t>
  </si>
  <si>
    <t>Power Electronic Applications to Renewable Energy systems</t>
  </si>
  <si>
    <t xml:space="preserve">Modelling and simulation of Power electronic systems </t>
  </si>
  <si>
    <t>5MCA23</t>
  </si>
  <si>
    <t>Transport Processes I</t>
  </si>
  <si>
    <t>Transport Processes II</t>
  </si>
  <si>
    <t>Project  Management</t>
  </si>
  <si>
    <t>Bio-Molecular simulation</t>
  </si>
  <si>
    <t>Genome Informatics Lab</t>
  </si>
  <si>
    <t>Prjoect Management and Finance</t>
  </si>
  <si>
    <t>VLSI Testing &amp; Verification(New Elective)</t>
  </si>
  <si>
    <t>ECEL**</t>
  </si>
  <si>
    <t>Advanced Digital Image Processing(New Elective)</t>
  </si>
  <si>
    <t>RF and microwave circuit design(New Elective)</t>
  </si>
  <si>
    <t>Computer  Aided Design Analysis -1</t>
  </si>
  <si>
    <t>Computer  Aided Design Analysis -2</t>
  </si>
  <si>
    <t>8MEE51</t>
  </si>
  <si>
    <t>Professional Engineering Practices-1</t>
  </si>
  <si>
    <t>Professional Engineering Practices-2</t>
  </si>
  <si>
    <t>2INT08</t>
  </si>
  <si>
    <t>MCBADM</t>
  </si>
  <si>
    <t>Parametric Design (Elective)</t>
  </si>
  <si>
    <t>ATE 19</t>
  </si>
  <si>
    <t>Energy conseous architecture</t>
  </si>
  <si>
    <t>Computer application IV</t>
  </si>
  <si>
    <t>Programming for
 Bioinformatics</t>
  </si>
  <si>
    <t>Genome Informatics 
Laboratory</t>
  </si>
  <si>
    <t>Fundamentals of Machine Learning</t>
  </si>
  <si>
    <t>Advanced Technical Training Lab(OOP's Lab)</t>
  </si>
  <si>
    <t xml:space="preserve">Industrial safety and Communication </t>
  </si>
  <si>
    <t>Project management and Finance</t>
  </si>
  <si>
    <t xml:space="preserve"> 7EI06</t>
  </si>
  <si>
    <t>7ME001</t>
  </si>
  <si>
    <t>Telecomm.. Operation and Business Support</t>
  </si>
  <si>
    <t>Advanced Technical Training Lab</t>
  </si>
  <si>
    <t>Membrane Technology</t>
  </si>
  <si>
    <t>2HCEE51</t>
  </si>
  <si>
    <t>Internet Of Thigs</t>
  </si>
  <si>
    <t>SoftwareDefined Networks</t>
  </si>
  <si>
    <t>RSCNE02</t>
  </si>
  <si>
    <t>Advanced Algorithm Laboratory</t>
  </si>
  <si>
    <t>RSCSE06</t>
  </si>
  <si>
    <t>Computer System Performance Analysis</t>
  </si>
  <si>
    <t>RSCSE08</t>
  </si>
  <si>
    <t>Multicore architecgture and rogramming</t>
  </si>
  <si>
    <t>Advanced Database Management System</t>
  </si>
  <si>
    <t>RSCSE13</t>
  </si>
  <si>
    <t>Research methodology</t>
  </si>
  <si>
    <t>2REPEE07</t>
  </si>
  <si>
    <t>1CSE01R</t>
  </si>
  <si>
    <t>1CSE02R</t>
  </si>
  <si>
    <t>1CSE03R</t>
  </si>
  <si>
    <t>Professional Elective - I</t>
  </si>
  <si>
    <t>1CSEEX</t>
  </si>
  <si>
    <t>Professional Elective - 2</t>
  </si>
  <si>
    <t>Structural Engineering Lab-I</t>
  </si>
  <si>
    <t>1CSEL1R</t>
  </si>
  <si>
    <t xml:space="preserve">Design of Earthquake Resistant Structures </t>
  </si>
  <si>
    <t>2CSE01R</t>
  </si>
  <si>
    <t>Advanced Pre-stressed concrete structures</t>
  </si>
  <si>
    <t>2CSE02R</t>
  </si>
  <si>
    <t>Professional Elective - 3</t>
  </si>
  <si>
    <t>2CSEEX</t>
  </si>
  <si>
    <t>Professional Elective - 4</t>
  </si>
  <si>
    <t>Professional Elective - 5</t>
  </si>
  <si>
    <t>2CSEL1R</t>
  </si>
  <si>
    <t>2CSES1R</t>
  </si>
  <si>
    <t>1CTM01R</t>
  </si>
  <si>
    <t xml:space="preserve">Pavement Materials Construction and Equipments </t>
  </si>
  <si>
    <t>1CTM02R</t>
  </si>
  <si>
    <t>1CTM03R</t>
  </si>
  <si>
    <t>1CTMEXR</t>
  </si>
  <si>
    <t>Professional Elective - II</t>
  </si>
  <si>
    <t>1CTML1R</t>
  </si>
  <si>
    <t>2CTM01R</t>
  </si>
  <si>
    <t>2CTM03R</t>
  </si>
  <si>
    <t>Professional Elective III</t>
  </si>
  <si>
    <t>2CTMEXR</t>
  </si>
  <si>
    <t>Professional Elective IV</t>
  </si>
  <si>
    <t>Professional Elective V</t>
  </si>
  <si>
    <t>2CTML1R</t>
  </si>
  <si>
    <t>2CTMS1R</t>
  </si>
  <si>
    <t xml:space="preserve">Interference and Noise control techniques  in Electronic system Design </t>
  </si>
  <si>
    <t>1RLVSE05</t>
  </si>
  <si>
    <t>Design of IOT systems</t>
  </si>
  <si>
    <t xml:space="preserve"> 2RLVSE07</t>
  </si>
  <si>
    <t>Data Structures using C++</t>
  </si>
  <si>
    <t>Operations research</t>
  </si>
  <si>
    <t xml:space="preserve">Software Engineering  </t>
  </si>
  <si>
    <t>Computer oriented numerical methods</t>
  </si>
  <si>
    <t>Data Structures with C++ lab</t>
  </si>
  <si>
    <t>CONM &amp; OR lab</t>
  </si>
  <si>
    <t>Basics Electrical Engineering Laboratory</t>
  </si>
  <si>
    <t>Computer Aided Engg. Drawing</t>
  </si>
  <si>
    <t>Engineering Physics Laboratory</t>
  </si>
  <si>
    <t>Kannada Kali/</t>
  </si>
  <si>
    <t>Workshop &amp; Manufacturing Science</t>
  </si>
  <si>
    <t>Web Technologies &amp; its Applications</t>
  </si>
  <si>
    <t>Game Theory</t>
  </si>
  <si>
    <t>CSPE38</t>
  </si>
  <si>
    <t>Foundations of Block Chain</t>
  </si>
  <si>
    <t>Linear Alzebra and its applications</t>
  </si>
  <si>
    <t>ECE24</t>
  </si>
  <si>
    <t>will learn design and implementation of various algorithms image processing applications</t>
  </si>
  <si>
    <t>Building Materials and Construction - VI</t>
  </si>
  <si>
    <t>Industry relevance</t>
  </si>
  <si>
    <t>Computer Applications - IV</t>
  </si>
  <si>
    <t>Industry relevance and skill development</t>
  </si>
  <si>
    <t>4BT02</t>
  </si>
  <si>
    <t>Blockchain Technology</t>
  </si>
  <si>
    <t>Refrigeration &amp; Cryogenics</t>
  </si>
  <si>
    <t>1MTP2</t>
  </si>
  <si>
    <t>Product Life Cycle Management</t>
  </si>
  <si>
    <t>8MEE02</t>
  </si>
  <si>
    <t>Production and Opertaions Management</t>
  </si>
  <si>
    <t>Refrigeration &amp; Air Conditioning Systems</t>
  </si>
  <si>
    <t>7MEE45</t>
  </si>
  <si>
    <t>Theory of Gas Turbine Plants</t>
  </si>
  <si>
    <t>OE 55</t>
  </si>
  <si>
    <t>Hydrology and tracer techniques in civil Engineering</t>
  </si>
  <si>
    <t>5CVE5</t>
  </si>
  <si>
    <t>Fluid Mechanics and Hydraulics</t>
  </si>
  <si>
    <t>Building Materials and Construction</t>
  </si>
  <si>
    <t>Environmental Engineering-I</t>
  </si>
  <si>
    <t>Geo Informatics</t>
  </si>
  <si>
    <t>Building Planning and CAD</t>
  </si>
  <si>
    <t>Surveying Practice</t>
  </si>
  <si>
    <t>Hydrology and Irrigation Engineering</t>
  </si>
  <si>
    <t>Environment Engineering-II</t>
  </si>
  <si>
    <t>Building Materials Lab</t>
  </si>
  <si>
    <t>Balake Kannada</t>
  </si>
  <si>
    <t>Samskruthika Kannada</t>
  </si>
  <si>
    <t>Engg. Mathematics –III</t>
  </si>
  <si>
    <t>Metal Cutting &amp; Forming</t>
  </si>
  <si>
    <t>4RME06</t>
  </si>
  <si>
    <t>Foundry &amp; Forging  lab</t>
  </si>
  <si>
    <t>Refrigeration and Air Conditioning System</t>
  </si>
  <si>
    <t>7MEE4</t>
  </si>
  <si>
    <t>Production and Operations Management</t>
  </si>
  <si>
    <t>3RMAT3A</t>
  </si>
  <si>
    <t>Digital Electronic Circuits lab</t>
  </si>
  <si>
    <t>Engineering Maths-III</t>
  </si>
  <si>
    <t>Statistics and Probability for Engg.</t>
  </si>
  <si>
    <t>Communication System – I</t>
  </si>
  <si>
    <t>Liner Algebra and Applications</t>
  </si>
  <si>
    <t>ECE22</t>
  </si>
  <si>
    <t>Engg. Mathematics–III</t>
  </si>
  <si>
    <t>4RCCB01</t>
  </si>
  <si>
    <t>Engg. Mathematics – III</t>
  </si>
  <si>
    <t xml:space="preserve">Transducers &amp; Applications </t>
  </si>
  <si>
    <t>Microcontroller and Embedded Systems Laboratory</t>
  </si>
  <si>
    <t>CIPE</t>
  </si>
  <si>
    <t>Web Technologies and its Applications</t>
  </si>
  <si>
    <t>Foundations of Block chain</t>
  </si>
  <si>
    <t>OE52</t>
  </si>
  <si>
    <t xml:space="preserve">Discrete Mathematical Structures </t>
  </si>
  <si>
    <t>Probability and its Applications for IT</t>
  </si>
  <si>
    <t>Block Chain and Bitcoin Technology</t>
  </si>
  <si>
    <t>Engineering Mathematics-Ill</t>
  </si>
  <si>
    <t>Linear, Mixed Signals and RF IC’s</t>
  </si>
  <si>
    <t>Balake Kannada/</t>
  </si>
  <si>
    <t>IoT &amp; Wireless Sensor networks’</t>
  </si>
  <si>
    <t>TEPE33</t>
  </si>
  <si>
    <t>Telecommunication Operation &amp; Business Support System</t>
  </si>
  <si>
    <t>Satellite Mission Analysis and Design</t>
  </si>
  <si>
    <t>OE54</t>
  </si>
  <si>
    <t>Transport Process-I</t>
  </si>
  <si>
    <t xml:space="preserve">AICTE Activity Points </t>
  </si>
  <si>
    <t>AICTEAP</t>
  </si>
  <si>
    <t>Transport Process-II</t>
  </si>
  <si>
    <t>Transport Process Laboratory</t>
  </si>
  <si>
    <t>Vastu Shastra</t>
  </si>
  <si>
    <t>ARE-4</t>
  </si>
  <si>
    <t>Machine learning</t>
  </si>
  <si>
    <t>Skill Development/ Employability</t>
  </si>
  <si>
    <t xml:space="preserve">MIMO Wireless Communication </t>
  </si>
  <si>
    <t>ECE31</t>
  </si>
  <si>
    <t>Students will Understand fundamentals of MIMO systems and  Learn capacity of MIMO systems and space time codes</t>
  </si>
  <si>
    <t>Medical Image Processing</t>
  </si>
  <si>
    <t>ECE29</t>
  </si>
  <si>
    <t>          Students will understand various medical imaging modalities and processing of medical images.</t>
  </si>
  <si>
    <t>Smart Materials and Smart Systems</t>
  </si>
  <si>
    <t>ECE26</t>
  </si>
  <si>
    <t>Students will understand case studies of microsystems integrated with electronics</t>
  </si>
  <si>
    <t xml:space="preserve">Compound Semiconductor Devices and Applications </t>
  </si>
  <si>
    <t>ECE27</t>
  </si>
  <si>
    <t>Know the fabrication technics of GaAs and related semiconductor devices</t>
  </si>
  <si>
    <t>OE 06</t>
  </si>
  <si>
    <t>MENT01</t>
  </si>
  <si>
    <t>Digital marketing</t>
  </si>
  <si>
    <t xml:space="preserve">Direct bearing on employability </t>
  </si>
  <si>
    <t>Digital Controllers for Power Electronic Applications</t>
  </si>
  <si>
    <t>1RFME</t>
  </si>
  <si>
    <t>1RWP</t>
  </si>
  <si>
    <t>Geotechnical Engineering-I</t>
  </si>
  <si>
    <t>Analysis of Indeterminate Structures</t>
  </si>
  <si>
    <t>Transportation Engineering-I</t>
  </si>
  <si>
    <t>5RCV04</t>
  </si>
  <si>
    <t xml:space="preserve">Environmental Engineering Laboratory </t>
  </si>
  <si>
    <t>Transportation Engineering Laboratory</t>
  </si>
  <si>
    <t>Geotechnical Engineering - II</t>
  </si>
  <si>
    <t>Geotechnical Engineering Lab</t>
  </si>
  <si>
    <t>Air Pollution &amp; Control</t>
  </si>
  <si>
    <t>5RCVE11</t>
  </si>
  <si>
    <t>Safety Management in Construction</t>
  </si>
  <si>
    <t>5RCVE13</t>
  </si>
  <si>
    <t>Design of Hydraulic Structures</t>
  </si>
  <si>
    <t>5RCVE14</t>
  </si>
  <si>
    <t xml:space="preserve">Water Resources and Watershed Management         </t>
  </si>
  <si>
    <t>5RCVE15</t>
  </si>
  <si>
    <t>Traffic Engineering</t>
  </si>
  <si>
    <t>6RCVE21</t>
  </si>
  <si>
    <t>6RCVE22</t>
  </si>
  <si>
    <t>6RCVE23</t>
  </si>
  <si>
    <t xml:space="preserve">Rock Mechanics </t>
  </si>
  <si>
    <t>6RCVE24</t>
  </si>
  <si>
    <t>Instrumentation &amp; Sensor Technologies for Civil Engg. Applications</t>
  </si>
  <si>
    <t>6RCVE25</t>
  </si>
  <si>
    <t>CAM &amp; Analysis Lab</t>
  </si>
  <si>
    <t>Fundamentals of Automobile Design (TATA Technologies)</t>
  </si>
  <si>
    <t>5RMEE13</t>
  </si>
  <si>
    <t xml:space="preserve">Theory of IC Engines </t>
  </si>
  <si>
    <t>6RMEE24</t>
  </si>
  <si>
    <t>Advanced Automobile Design  (TATA Technologies)</t>
  </si>
  <si>
    <t>Power System Analysis &amp;  Stability</t>
  </si>
  <si>
    <t>Power System Components</t>
  </si>
  <si>
    <t>Circuits and Measurements Lab</t>
  </si>
  <si>
    <t>Electrical Machines Lab-II</t>
  </si>
  <si>
    <t>REEE01</t>
  </si>
  <si>
    <t>Computer Architecture</t>
  </si>
  <si>
    <t>REEE02</t>
  </si>
  <si>
    <t>Electromagnetic Waves</t>
  </si>
  <si>
    <t>REEE03</t>
  </si>
  <si>
    <t>Nanoscience and Nanotechnology</t>
  </si>
  <si>
    <t>REEE04</t>
  </si>
  <si>
    <t>Electrical Power Utilization</t>
  </si>
  <si>
    <t>REEE05</t>
  </si>
  <si>
    <t>REEE06</t>
  </si>
  <si>
    <t>Testing and Commissioning of Electrical  Equipment</t>
  </si>
  <si>
    <t>REEE07</t>
  </si>
  <si>
    <t>Electrical Machine Design</t>
  </si>
  <si>
    <t>REEE08</t>
  </si>
  <si>
    <t>REEE09</t>
  </si>
  <si>
    <t>FPGA Based System Design</t>
  </si>
  <si>
    <t>REEE10</t>
  </si>
  <si>
    <t>REEE11</t>
  </si>
  <si>
    <t>REEE12</t>
  </si>
  <si>
    <t>REEE13</t>
  </si>
  <si>
    <t>REEE14</t>
  </si>
  <si>
    <t>Computational Electromagnetics</t>
  </si>
  <si>
    <t>REEE15</t>
  </si>
  <si>
    <t>HVDC Transmission</t>
  </si>
  <si>
    <t>REEE16</t>
  </si>
  <si>
    <t>REEE17</t>
  </si>
  <si>
    <t>Power System Operation and Control</t>
  </si>
  <si>
    <t>REEE18</t>
  </si>
  <si>
    <t>Line-Commutated and Active PWM Rectifiers</t>
  </si>
  <si>
    <t>REEE19</t>
  </si>
  <si>
    <t>Discrete Control Systems</t>
  </si>
  <si>
    <t>REEE20</t>
  </si>
  <si>
    <t>Flexible AC Transmission systems</t>
  </si>
  <si>
    <t>Advanced Electric Drives</t>
  </si>
  <si>
    <t>REEE22</t>
  </si>
  <si>
    <t>Power System Dynamics and Control</t>
  </si>
  <si>
    <t>REEE23</t>
  </si>
  <si>
    <t>REEE24</t>
  </si>
  <si>
    <t>Industrial Electrical Systems</t>
  </si>
  <si>
    <t>REEE25</t>
  </si>
  <si>
    <t>Smart Grid</t>
  </si>
  <si>
    <t>REEE26</t>
  </si>
  <si>
    <t>Electrical and Hybrid Vehicles</t>
  </si>
  <si>
    <t>REEE27</t>
  </si>
  <si>
    <t>Control System Design</t>
  </si>
  <si>
    <t>REEE28</t>
  </si>
  <si>
    <t>REEE29</t>
  </si>
  <si>
    <t>Power System protection</t>
  </si>
  <si>
    <t>REEE31</t>
  </si>
  <si>
    <t>Insulation Engineering</t>
  </si>
  <si>
    <t>REEE32</t>
  </si>
  <si>
    <t>Management and Entrepreneurship</t>
  </si>
  <si>
    <t>Microwave Engineering</t>
  </si>
  <si>
    <t>Communication System -2</t>
  </si>
  <si>
    <t>Communication Systems-2 Lab</t>
  </si>
  <si>
    <t>Computer Networks and IoT</t>
  </si>
  <si>
    <t>Computer Networks and IoT Lab</t>
  </si>
  <si>
    <t>RECE01</t>
  </si>
  <si>
    <t>Global System for Mobile (GSM)</t>
  </si>
  <si>
    <t>RECE02</t>
  </si>
  <si>
    <t>Advanced  Multimedia</t>
  </si>
  <si>
    <t>RECE03</t>
  </si>
  <si>
    <t>RECE04</t>
  </si>
  <si>
    <t>RF &amp; Microwave Circuit Design</t>
  </si>
  <si>
    <t>RECE05</t>
  </si>
  <si>
    <t>RECE06</t>
  </si>
  <si>
    <t>RECE07</t>
  </si>
  <si>
    <t>RECE08</t>
  </si>
  <si>
    <t>Linear Algebra and Its Applications</t>
  </si>
  <si>
    <t>Advanced Signal Processing</t>
  </si>
  <si>
    <t>RECE12</t>
  </si>
  <si>
    <t>RECE13</t>
  </si>
  <si>
    <t>Wavelet Transforms</t>
  </si>
  <si>
    <t>RECE14</t>
  </si>
  <si>
    <t>RECE15</t>
  </si>
  <si>
    <t>Random Processes</t>
  </si>
  <si>
    <t>Advanced Digital Image Processing</t>
  </si>
  <si>
    <t>RECE18</t>
  </si>
  <si>
    <t>RECE20</t>
  </si>
  <si>
    <t>Analog and Mixed Mode VLSI design</t>
  </si>
  <si>
    <t>RECE21</t>
  </si>
  <si>
    <t>RF Integrated Circuits</t>
  </si>
  <si>
    <t>RECE22</t>
  </si>
  <si>
    <t>RECE23</t>
  </si>
  <si>
    <t>RECE24</t>
  </si>
  <si>
    <t>System Programming &amp; Operating System</t>
  </si>
  <si>
    <t>RECE25</t>
  </si>
  <si>
    <t>Parallel Processing &amp; Distributed Systems</t>
  </si>
  <si>
    <t>RECE27</t>
  </si>
  <si>
    <t>RECE28</t>
  </si>
  <si>
    <t>RECE29</t>
  </si>
  <si>
    <t>Modeling &amp; Data Networks</t>
  </si>
  <si>
    <t>RECE30</t>
  </si>
  <si>
    <t>RECE31</t>
  </si>
  <si>
    <t>RECE32</t>
  </si>
  <si>
    <t>RECE33</t>
  </si>
  <si>
    <t>RECE34</t>
  </si>
  <si>
    <t>RECE35</t>
  </si>
  <si>
    <t>RECE36</t>
  </si>
  <si>
    <t>RECE37</t>
  </si>
  <si>
    <t>Numerical  Methods and Applications</t>
  </si>
  <si>
    <t>RECE38</t>
  </si>
  <si>
    <t>RECE39</t>
  </si>
  <si>
    <t>RECE40</t>
  </si>
  <si>
    <t>MIMO Wireless Communication</t>
  </si>
  <si>
    <t>RECE41</t>
  </si>
  <si>
    <t>Compound Semiconductor Devices and Applications</t>
  </si>
  <si>
    <t>RECE42</t>
  </si>
  <si>
    <t>RECE44</t>
  </si>
  <si>
    <t>RECE45</t>
  </si>
  <si>
    <t>Chemical Reaction Engg.</t>
  </si>
  <si>
    <t>Mass Transfer- II</t>
  </si>
  <si>
    <t>Petroleum Refining Technology-1</t>
  </si>
  <si>
    <t>Industrial Pollution control</t>
  </si>
  <si>
    <t>5RCHE12</t>
  </si>
  <si>
    <t>Energy Technology</t>
  </si>
  <si>
    <t>5RCHE13</t>
  </si>
  <si>
    <t>Chemical Reaction Engg. Lab</t>
  </si>
  <si>
    <t>Heterogeneous Reactions systems</t>
  </si>
  <si>
    <t>6RCHE22</t>
  </si>
  <si>
    <t>6RCHE23</t>
  </si>
  <si>
    <t>Petroleum Refining Technology-2</t>
  </si>
  <si>
    <t>6RCHE24</t>
  </si>
  <si>
    <t>REIE02</t>
  </si>
  <si>
    <t>REIE03</t>
  </si>
  <si>
    <t>REIE04</t>
  </si>
  <si>
    <t>Aircraft Instrumentation</t>
  </si>
  <si>
    <t>REIE05</t>
  </si>
  <si>
    <t>REIE06</t>
  </si>
  <si>
    <t>Medical Imaging Instruments</t>
  </si>
  <si>
    <t>REIE08</t>
  </si>
  <si>
    <t>Bio-medical Digital Signal Processing</t>
  </si>
  <si>
    <t>REIE09</t>
  </si>
  <si>
    <t>Remote Sensing and Telemetry</t>
  </si>
  <si>
    <t>REIE13</t>
  </si>
  <si>
    <t xml:space="preserve">Engineering Materials </t>
  </si>
  <si>
    <t>REIE14</t>
  </si>
  <si>
    <t>REIE15</t>
  </si>
  <si>
    <t>Embedded System and RTOS</t>
  </si>
  <si>
    <t>REIE16</t>
  </si>
  <si>
    <t>REIE17</t>
  </si>
  <si>
    <t>REIE19</t>
  </si>
  <si>
    <t>Modelling, Simulation &amp; Analysis</t>
  </si>
  <si>
    <t xml:space="preserve">Financial Management &amp; Costing </t>
  </si>
  <si>
    <t>5RIME12</t>
  </si>
  <si>
    <t>5RIME13</t>
  </si>
  <si>
    <t>5RIME14</t>
  </si>
  <si>
    <t>Automation In Manufacturing</t>
  </si>
  <si>
    <t>Organizational Behaviour</t>
  </si>
  <si>
    <t>6RIME22</t>
  </si>
  <si>
    <t>Computer Aided Design and Analysis-II</t>
  </si>
  <si>
    <t>6RIME24</t>
  </si>
  <si>
    <t>Data Base Management Systems</t>
  </si>
  <si>
    <t>Data Base Management Systems Lab</t>
  </si>
  <si>
    <t>Computer Networks Lab</t>
  </si>
  <si>
    <t>Mobile Application Development Laboratory</t>
  </si>
  <si>
    <t>Advanced DBMS</t>
  </si>
  <si>
    <t>Data Compression</t>
  </si>
  <si>
    <t>RCSE03</t>
  </si>
  <si>
    <t>C# and .Net Technologies</t>
  </si>
  <si>
    <t>Multimedia Computing</t>
  </si>
  <si>
    <t>Data Warehouse and Data Mining</t>
  </si>
  <si>
    <t>RCSE06</t>
  </si>
  <si>
    <t>Distributed Operating System</t>
  </si>
  <si>
    <t>RCSE08</t>
  </si>
  <si>
    <t>System Simulation &amp; Modeling</t>
  </si>
  <si>
    <t>RCSE09</t>
  </si>
  <si>
    <t>Fuzzy Logic</t>
  </si>
  <si>
    <t>RCSE10</t>
  </si>
  <si>
    <t>RCSE11</t>
  </si>
  <si>
    <t>RCSE12</t>
  </si>
  <si>
    <t>Web 2.0 &amp; Rich Internet Application</t>
  </si>
  <si>
    <t>RCSE13</t>
  </si>
  <si>
    <t>Software Architecture</t>
  </si>
  <si>
    <t>RCSE14</t>
  </si>
  <si>
    <t>Computer Systems &amp; Performance Analysis</t>
  </si>
  <si>
    <t>RCSE15</t>
  </si>
  <si>
    <t>RCSE16</t>
  </si>
  <si>
    <t>Communication Protocol Engineering</t>
  </si>
  <si>
    <t>RCSE17</t>
  </si>
  <si>
    <t>RCSE18</t>
  </si>
  <si>
    <t>Multi-Core Architecture and Programming</t>
  </si>
  <si>
    <t>RCSE19</t>
  </si>
  <si>
    <t>RCSE20</t>
  </si>
  <si>
    <t>Web Design Technique</t>
  </si>
  <si>
    <t>RCSE21</t>
  </si>
  <si>
    <t>Parallel Algorithms</t>
  </si>
  <si>
    <t>RCSE22</t>
  </si>
  <si>
    <t>RCSE23</t>
  </si>
  <si>
    <t>Service Oriented Architecture</t>
  </si>
  <si>
    <t>RCSE24</t>
  </si>
  <si>
    <t>Mobile Computing</t>
  </si>
  <si>
    <t>RCSE25</t>
  </si>
  <si>
    <t>RCSE26</t>
  </si>
  <si>
    <t>Network Management</t>
  </si>
  <si>
    <t>RCSE27</t>
  </si>
  <si>
    <t>RCSE28</t>
  </si>
  <si>
    <t>RCSE29</t>
  </si>
  <si>
    <t>Advanced UNIX Programming</t>
  </si>
  <si>
    <t>RCSE30</t>
  </si>
  <si>
    <t>RCSE32</t>
  </si>
  <si>
    <t>RCSE33</t>
  </si>
  <si>
    <t>RCSE34</t>
  </si>
  <si>
    <t>RCSE37</t>
  </si>
  <si>
    <t>RCSE38</t>
  </si>
  <si>
    <t>Software Engg. &amp; Testing</t>
  </si>
  <si>
    <t>5RISL01</t>
  </si>
  <si>
    <t>Software Engg. &amp; Testing Lab</t>
  </si>
  <si>
    <t>5RISL02</t>
  </si>
  <si>
    <t>Computer Networks Laboratory</t>
  </si>
  <si>
    <t>6RISL01</t>
  </si>
  <si>
    <t>Artificial Intelligence and Machine Learning Lab</t>
  </si>
  <si>
    <t>6RISL02</t>
  </si>
  <si>
    <t xml:space="preserve">Advanced  DBMS </t>
  </si>
  <si>
    <t>RISE01</t>
  </si>
  <si>
    <t>RISE02</t>
  </si>
  <si>
    <t xml:space="preserve">Computer Vision </t>
  </si>
  <si>
    <t>RISE03</t>
  </si>
  <si>
    <t xml:space="preserve">Cloud Computing </t>
  </si>
  <si>
    <t>RISE05</t>
  </si>
  <si>
    <t xml:space="preserve">Compiler Design </t>
  </si>
  <si>
    <t>RISE06</t>
  </si>
  <si>
    <t xml:space="preserve">Object Oriented Modeling and Design </t>
  </si>
  <si>
    <t>RISE07</t>
  </si>
  <si>
    <t xml:space="preserve">Mobile Programming </t>
  </si>
  <si>
    <t>RISE08</t>
  </si>
  <si>
    <t xml:space="preserve">Wireless Sensor Networks </t>
  </si>
  <si>
    <t>RISE09</t>
  </si>
  <si>
    <t xml:space="preserve">Data Warehouse and Data Mining </t>
  </si>
  <si>
    <t>RISE10</t>
  </si>
  <si>
    <t xml:space="preserve">Digital Image Processing </t>
  </si>
  <si>
    <t>RISE11</t>
  </si>
  <si>
    <t xml:space="preserve">Business Intelligence </t>
  </si>
  <si>
    <t>RISE12</t>
  </si>
  <si>
    <t xml:space="preserve">Enterprise Content Management </t>
  </si>
  <si>
    <t>RISE13</t>
  </si>
  <si>
    <t xml:space="preserve">Wireless and Mobile Networks </t>
  </si>
  <si>
    <t>RISE14</t>
  </si>
  <si>
    <t>Storage Technology</t>
  </si>
  <si>
    <t>RISE15</t>
  </si>
  <si>
    <t xml:space="preserve">System Simulation and Modeling </t>
  </si>
  <si>
    <t>RISE16</t>
  </si>
  <si>
    <t xml:space="preserve">High Performance Computing </t>
  </si>
  <si>
    <t>RISE17</t>
  </si>
  <si>
    <t xml:space="preserve">Information Retrieval </t>
  </si>
  <si>
    <t>RISE18</t>
  </si>
  <si>
    <t xml:space="preserve">Fuzzy Logic with Engg. Applications </t>
  </si>
  <si>
    <t>RISE19</t>
  </si>
  <si>
    <t>Artificial Neural Networks and Deep Learning</t>
  </si>
  <si>
    <t>RISE20</t>
  </si>
  <si>
    <t>RISE21</t>
  </si>
  <si>
    <t xml:space="preserve">Big Data Analytics </t>
  </si>
  <si>
    <t>RISE22</t>
  </si>
  <si>
    <t xml:space="preserve">Advanced Computer Architecture </t>
  </si>
  <si>
    <t>RISE23</t>
  </si>
  <si>
    <t xml:space="preserve">Bioinformatics </t>
  </si>
  <si>
    <t>RISE24</t>
  </si>
  <si>
    <t xml:space="preserve">Intelligent Agent Systems </t>
  </si>
  <si>
    <t>RISE25</t>
  </si>
  <si>
    <t xml:space="preserve">Human Computer Interaction </t>
  </si>
  <si>
    <t>RISE26</t>
  </si>
  <si>
    <t>NLP with Python</t>
  </si>
  <si>
    <t>RISE27</t>
  </si>
  <si>
    <t>Sensors and IoT</t>
  </si>
  <si>
    <t>Agile Software Technology</t>
  </si>
  <si>
    <t>RISE29</t>
  </si>
  <si>
    <t>JAVA and J2E</t>
  </si>
  <si>
    <t xml:space="preserve">Telecommunication Networks </t>
  </si>
  <si>
    <t>Digital Communication and Coding Theory</t>
  </si>
  <si>
    <t>RTEE02</t>
  </si>
  <si>
    <t>Analog VLSI Design</t>
  </si>
  <si>
    <t>RTEE03</t>
  </si>
  <si>
    <t>RTEE04</t>
  </si>
  <si>
    <t>RTEE05</t>
  </si>
  <si>
    <t>RTEE06</t>
  </si>
  <si>
    <t>Python Programming</t>
  </si>
  <si>
    <t>RTEE07</t>
  </si>
  <si>
    <t>DSP Algorithm and Architecture</t>
  </si>
  <si>
    <t>RTEE08</t>
  </si>
  <si>
    <t>RTEE09</t>
  </si>
  <si>
    <t>RTEE11</t>
  </si>
  <si>
    <t>Remote Sensing</t>
  </si>
  <si>
    <t>RTEE12</t>
  </si>
  <si>
    <t>RTEE13</t>
  </si>
  <si>
    <t>RTEE14</t>
  </si>
  <si>
    <t>RTEE15</t>
  </si>
  <si>
    <t>Telecom Operation and Business Support Systems</t>
  </si>
  <si>
    <t>RTEE19</t>
  </si>
  <si>
    <t>RTEE20</t>
  </si>
  <si>
    <t>Security Systems Engineering</t>
  </si>
  <si>
    <t>RTEE21</t>
  </si>
  <si>
    <t xml:space="preserve">Bioinformatics Laboratory </t>
  </si>
  <si>
    <t>Programming for Engineers</t>
  </si>
  <si>
    <t>5RBTE11</t>
  </si>
  <si>
    <t>5RBTE12</t>
  </si>
  <si>
    <t>5RBTE13</t>
  </si>
  <si>
    <t>Synthetic and System Biology</t>
  </si>
  <si>
    <t>6RBTE21</t>
  </si>
  <si>
    <t xml:space="preserve">Chemical equipment design            </t>
  </si>
  <si>
    <t>6RBTE22</t>
  </si>
  <si>
    <t xml:space="preserve">Biopharmaceutical Manufacturing Technology and Quality Control </t>
  </si>
  <si>
    <t>6RBTE23</t>
  </si>
  <si>
    <t>New courses introduced</t>
  </si>
  <si>
    <t>Total New courses introduced</t>
  </si>
  <si>
    <t>No. of courses offered during last 5 years</t>
  </si>
  <si>
    <t>% New courses introduced</t>
  </si>
  <si>
    <t>7RBT01</t>
  </si>
  <si>
    <t>7RBT02</t>
  </si>
  <si>
    <t>7RBTL01</t>
  </si>
  <si>
    <t>Bioprocess Control and Automation Laboratory</t>
  </si>
  <si>
    <t>7RBTL02</t>
  </si>
  <si>
    <t>OE57</t>
  </si>
  <si>
    <t>Essentials of NCC</t>
  </si>
  <si>
    <t>OE58</t>
  </si>
  <si>
    <t>NMAT1</t>
  </si>
  <si>
    <t>NCHE</t>
  </si>
  <si>
    <t>NPHY</t>
  </si>
  <si>
    <t>NCPPS</t>
  </si>
  <si>
    <t>NCAED</t>
  </si>
  <si>
    <t>NBEC</t>
  </si>
  <si>
    <t>NBEL</t>
  </si>
  <si>
    <t>NEM</t>
  </si>
  <si>
    <t>NEME</t>
  </si>
  <si>
    <t>Engineering Chemistry Lab</t>
  </si>
  <si>
    <t>NCHEL</t>
  </si>
  <si>
    <t>NPHYL</t>
  </si>
  <si>
    <t>NCPL</t>
  </si>
  <si>
    <t>NBELL</t>
  </si>
  <si>
    <t>Technical English-I</t>
  </si>
  <si>
    <t>TE1</t>
  </si>
  <si>
    <t>Personality Development &amp; Leadership</t>
  </si>
  <si>
    <t>PDL</t>
  </si>
  <si>
    <t>Ideation and Skill Development Lab</t>
  </si>
  <si>
    <t>ISDL</t>
  </si>
  <si>
    <t>NMAT2</t>
  </si>
  <si>
    <t>Technical English-II</t>
  </si>
  <si>
    <t>TE2</t>
  </si>
  <si>
    <t>Quantity Surveying, Valuation and  Contract Management</t>
  </si>
  <si>
    <t>7RCV01</t>
  </si>
  <si>
    <t>7RCV02</t>
  </si>
  <si>
    <t>Professional Elective – 3</t>
  </si>
  <si>
    <t>7RCVE3X</t>
  </si>
  <si>
    <t>Open Elective – 3</t>
  </si>
  <si>
    <t>OEXX</t>
  </si>
  <si>
    <t>Professional Practice</t>
  </si>
  <si>
    <t>7RCVL1</t>
  </si>
  <si>
    <t>7RME03</t>
  </si>
  <si>
    <t>7RME05</t>
  </si>
  <si>
    <t>7RMEE31</t>
  </si>
  <si>
    <t>7RMEE32</t>
  </si>
  <si>
    <t>Industrial Hydraulics and Pneumatics</t>
  </si>
  <si>
    <t>7RMEE33</t>
  </si>
  <si>
    <t>7RMEE34</t>
  </si>
  <si>
    <t>7RMEE35</t>
  </si>
  <si>
    <t>7RMEL1</t>
  </si>
  <si>
    <t>Heat Transfer lab</t>
  </si>
  <si>
    <t>7RMEL2</t>
  </si>
  <si>
    <t>Power Systems-III</t>
  </si>
  <si>
    <t>7REE01</t>
  </si>
  <si>
    <t>7REE02</t>
  </si>
  <si>
    <t>Power Systems Lab</t>
  </si>
  <si>
    <t>7REEL01</t>
  </si>
  <si>
    <t>7REC01</t>
  </si>
  <si>
    <t>7REC02</t>
  </si>
  <si>
    <t>7RECL1</t>
  </si>
  <si>
    <t>7RCH01</t>
  </si>
  <si>
    <t>Computer Applications and Modeling in Chemical Engg.</t>
  </si>
  <si>
    <t>7RCH02</t>
  </si>
  <si>
    <t>7RCHE31</t>
  </si>
  <si>
    <t>7RCHE32</t>
  </si>
  <si>
    <t>Design of Process Equipment</t>
  </si>
  <si>
    <t>7RCHE33</t>
  </si>
  <si>
    <t>Computer Modeling &amp; Simulations Lab</t>
  </si>
  <si>
    <t>7RCHL01</t>
  </si>
  <si>
    <t>7REI01</t>
  </si>
  <si>
    <t>Industrial Control System &amp; Automation</t>
  </si>
  <si>
    <t>7REI02</t>
  </si>
  <si>
    <t>7REIL1</t>
  </si>
  <si>
    <t>7RIM01</t>
  </si>
  <si>
    <t>Logistics and Supply Chain Management</t>
  </si>
  <si>
    <t>7RIM02</t>
  </si>
  <si>
    <t>7RIML01</t>
  </si>
  <si>
    <t>7RIME31</t>
  </si>
  <si>
    <t>7RIME32</t>
  </si>
  <si>
    <t>7RIME33</t>
  </si>
  <si>
    <t>Design for Manufacturability</t>
  </si>
  <si>
    <t>7RIME34</t>
  </si>
  <si>
    <t>7RCS01</t>
  </si>
  <si>
    <t>7RCS02</t>
  </si>
  <si>
    <t>Cryptography and Network Security Lab</t>
  </si>
  <si>
    <t>7RCSL01</t>
  </si>
  <si>
    <t>Machine Learning Techniques with Python Lab</t>
  </si>
  <si>
    <t>7RCSL02</t>
  </si>
  <si>
    <t>Cryptography and Blockchain Technology</t>
  </si>
  <si>
    <t>7RIS01</t>
  </si>
  <si>
    <t>7RIS02</t>
  </si>
  <si>
    <t>Cyber Crime and Digital Forensics Laboratory</t>
  </si>
  <si>
    <t>7RISL01</t>
  </si>
  <si>
    <t>Microwave Engineering and Antenna Design</t>
  </si>
  <si>
    <t>7RTE01</t>
  </si>
  <si>
    <t>7RTE02</t>
  </si>
  <si>
    <t>7RTEL1</t>
  </si>
</sst>
</file>

<file path=xl/styles.xml><?xml version="1.0" encoding="utf-8"?>
<styleSheet xmlns="http://schemas.openxmlformats.org/spreadsheetml/2006/main">
  <fonts count="3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9.9"/>
      <color theme="10"/>
      <name val="Calibri"/>
      <family val="2"/>
    </font>
    <font>
      <sz val="10"/>
      <color theme="1"/>
      <name val="Calibri"/>
      <family val="2"/>
      <scheme val="minor"/>
    </font>
    <font>
      <sz val="11"/>
      <name val="Calibri"/>
      <family val="2"/>
    </font>
    <font>
      <sz val="10"/>
      <name val="Arial"/>
      <family val="2"/>
    </font>
    <font>
      <sz val="11"/>
      <color rgb="FF000000"/>
      <name val="Calibri"/>
      <family val="2"/>
      <charset val="204"/>
    </font>
    <font>
      <sz val="16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rgb="FF002060"/>
      <name val="Calibri"/>
      <family val="2"/>
      <scheme val="minor"/>
    </font>
    <font>
      <sz val="10"/>
      <color rgb="FF010202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rgb="FF0563C1"/>
      <name val="Calibri"/>
      <family val="2"/>
      <charset val="1"/>
    </font>
    <font>
      <u/>
      <sz val="10"/>
      <color indexed="12"/>
      <name val="Arial"/>
      <family val="2"/>
    </font>
    <font>
      <u/>
      <sz val="11"/>
      <color rgb="FF0563C1"/>
      <name val="Calibri"/>
      <family val="2"/>
    </font>
    <font>
      <u/>
      <sz val="11"/>
      <color theme="10"/>
      <name val="Calibri"/>
      <family val="2"/>
    </font>
    <font>
      <sz val="11"/>
      <color indexed="8"/>
      <name val="Calibri"/>
      <family val="2"/>
    </font>
    <font>
      <sz val="10"/>
      <color rgb="FF000000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7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10" fillId="0" borderId="0"/>
    <xf numFmtId="0" fontId="10" fillId="0" borderId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Border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23" fillId="0" borderId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Protection="0"/>
    <xf numFmtId="0" fontId="26" fillId="0" borderId="0"/>
    <xf numFmtId="0" fontId="10" fillId="0" borderId="0"/>
    <xf numFmtId="0" fontId="1" fillId="0" borderId="0"/>
    <xf numFmtId="0" fontId="27" fillId="0" borderId="0"/>
    <xf numFmtId="0" fontId="9" fillId="0" borderId="0">
      <alignment vertical="center"/>
    </xf>
    <xf numFmtId="0" fontId="1" fillId="0" borderId="0">
      <alignment vertical="center"/>
    </xf>
    <xf numFmtId="0" fontId="28" fillId="0" borderId="0"/>
    <xf numFmtId="0" fontId="10" fillId="0" borderId="0"/>
    <xf numFmtId="0" fontId="10" fillId="0" borderId="0">
      <alignment wrapText="1"/>
    </xf>
    <xf numFmtId="0" fontId="29" fillId="0" borderId="0"/>
    <xf numFmtId="0" fontId="30" fillId="0" borderId="0"/>
    <xf numFmtId="0" fontId="10" fillId="0" borderId="0">
      <alignment vertical="center"/>
    </xf>
    <xf numFmtId="0" fontId="27" fillId="0" borderId="0"/>
    <xf numFmtId="0" fontId="10" fillId="0" borderId="0"/>
  </cellStyleXfs>
  <cellXfs count="111">
    <xf numFmtId="0" fontId="0" fillId="0" borderId="0" xfId="0"/>
    <xf numFmtId="0" fontId="0" fillId="0" borderId="0" xfId="0" applyAlignment="1"/>
    <xf numFmtId="0" fontId="0" fillId="0" borderId="0" xfId="0" applyAlignment="1">
      <alignment horizontal="center" vertical="top"/>
    </xf>
    <xf numFmtId="0" fontId="0" fillId="0" borderId="1" xfId="0" applyBorder="1" applyAlignment="1">
      <alignment vertical="top"/>
    </xf>
    <xf numFmtId="0" fontId="2" fillId="0" borderId="2" xfId="0" applyFont="1" applyBorder="1" applyAlignment="1">
      <alignment horizontal="center" wrapText="1"/>
    </xf>
    <xf numFmtId="0" fontId="3" fillId="0" borderId="2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 wrapText="1"/>
    </xf>
    <xf numFmtId="0" fontId="0" fillId="0" borderId="2" xfId="0" applyFont="1" applyBorder="1" applyAlignment="1">
      <alignment horizontal="center"/>
    </xf>
    <xf numFmtId="0" fontId="5" fillId="2" borderId="2" xfId="0" applyFont="1" applyFill="1" applyBorder="1"/>
    <xf numFmtId="0" fontId="0" fillId="2" borderId="0" xfId="0" applyFill="1"/>
    <xf numFmtId="0" fontId="7" fillId="0" borderId="2" xfId="1" applyFill="1" applyBorder="1" applyAlignment="1" applyProtection="1">
      <alignment horizontal="center" vertical="top"/>
    </xf>
    <xf numFmtId="0" fontId="8" fillId="0" borderId="2" xfId="0" applyFont="1" applyBorder="1" applyAlignment="1">
      <alignment horizontal="center" vertical="top"/>
    </xf>
    <xf numFmtId="0" fontId="8" fillId="3" borderId="2" xfId="0" applyFont="1" applyFill="1" applyBorder="1" applyAlignment="1">
      <alignment horizontal="center" vertical="top"/>
    </xf>
    <xf numFmtId="0" fontId="7" fillId="0" borderId="2" xfId="1" applyFill="1" applyBorder="1" applyAlignment="1" applyProtection="1">
      <alignment horizontal="center" vertical="top" wrapText="1"/>
    </xf>
    <xf numFmtId="0" fontId="0" fillId="4" borderId="0" xfId="0" applyFill="1"/>
    <xf numFmtId="0" fontId="8" fillId="0" borderId="2" xfId="0" applyFont="1" applyFill="1" applyBorder="1" applyAlignment="1">
      <alignment vertical="top"/>
    </xf>
    <xf numFmtId="0" fontId="12" fillId="2" borderId="2" xfId="0" applyFont="1" applyFill="1" applyBorder="1"/>
    <xf numFmtId="0" fontId="12" fillId="2" borderId="2" xfId="0" applyFont="1" applyFill="1" applyBorder="1" applyAlignment="1">
      <alignment horizontal="center" vertical="top"/>
    </xf>
    <xf numFmtId="0" fontId="12" fillId="3" borderId="2" xfId="0" applyFont="1" applyFill="1" applyBorder="1" applyAlignment="1">
      <alignment horizontal="center" vertical="top"/>
    </xf>
    <xf numFmtId="0" fontId="13" fillId="0" borderId="2" xfId="0" applyFont="1" applyBorder="1" applyAlignment="1">
      <alignment vertical="top" wrapText="1"/>
    </xf>
    <xf numFmtId="0" fontId="13" fillId="0" borderId="2" xfId="0" applyFont="1" applyBorder="1" applyAlignment="1">
      <alignment horizontal="center" vertical="top"/>
    </xf>
    <xf numFmtId="0" fontId="8" fillId="0" borderId="2" xfId="0" applyFont="1" applyBorder="1"/>
    <xf numFmtId="0" fontId="13" fillId="0" borderId="2" xfId="0" applyFont="1" applyBorder="1" applyAlignment="1">
      <alignment horizontal="center" vertical="top" wrapText="1"/>
    </xf>
    <xf numFmtId="0" fontId="7" fillId="0" borderId="2" xfId="1" applyBorder="1" applyAlignment="1" applyProtection="1">
      <alignment horizontal="center" vertical="top"/>
    </xf>
    <xf numFmtId="0" fontId="13" fillId="0" borderId="2" xfId="0" applyFont="1" applyBorder="1" applyAlignment="1">
      <alignment vertical="top"/>
    </xf>
    <xf numFmtId="0" fontId="13" fillId="0" borderId="2" xfId="0" applyFont="1" applyFill="1" applyBorder="1" applyAlignment="1">
      <alignment vertical="top" wrapText="1"/>
    </xf>
    <xf numFmtId="0" fontId="13" fillId="4" borderId="2" xfId="0" applyFont="1" applyFill="1" applyBorder="1" applyAlignment="1">
      <alignment horizontal="center" vertical="top"/>
    </xf>
    <xf numFmtId="0" fontId="13" fillId="4" borderId="2" xfId="0" applyFont="1" applyFill="1" applyBorder="1" applyAlignment="1">
      <alignment horizontal="center" vertical="top" wrapText="1"/>
    </xf>
    <xf numFmtId="0" fontId="13" fillId="0" borderId="2" xfId="0" applyFont="1" applyFill="1" applyBorder="1" applyAlignment="1">
      <alignment horizontal="center" vertical="top"/>
    </xf>
    <xf numFmtId="0" fontId="13" fillId="0" borderId="2" xfId="0" applyFont="1" applyFill="1" applyBorder="1" applyAlignment="1">
      <alignment horizontal="center" vertical="top" wrapText="1"/>
    </xf>
    <xf numFmtId="0" fontId="13" fillId="0" borderId="2" xfId="0" applyFont="1" applyBorder="1" applyAlignment="1">
      <alignment horizontal="left" vertical="top"/>
    </xf>
    <xf numFmtId="0" fontId="8" fillId="0" borderId="2" xfId="0" applyFont="1" applyFill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/>
    </xf>
    <xf numFmtId="0" fontId="8" fillId="0" borderId="2" xfId="0" applyFont="1" applyBorder="1" applyAlignment="1">
      <alignment horizontal="left" vertical="top" wrapText="1"/>
    </xf>
    <xf numFmtId="0" fontId="8" fillId="0" borderId="2" xfId="0" applyFont="1" applyFill="1" applyBorder="1" applyAlignment="1">
      <alignment horizontal="center" vertical="top"/>
    </xf>
    <xf numFmtId="0" fontId="8" fillId="0" borderId="2" xfId="0" applyFont="1" applyBorder="1" applyAlignment="1">
      <alignment horizontal="center" vertical="top" wrapText="1"/>
    </xf>
    <xf numFmtId="0" fontId="14" fillId="0" borderId="2" xfId="0" applyFont="1" applyBorder="1" applyAlignment="1">
      <alignment horizontal="center" vertical="top" wrapText="1"/>
    </xf>
    <xf numFmtId="0" fontId="13" fillId="0" borderId="2" xfId="0" applyFont="1" applyBorder="1" applyAlignment="1">
      <alignment horizontal="left" vertical="top" wrapText="1"/>
    </xf>
    <xf numFmtId="0" fontId="13" fillId="4" borderId="2" xfId="0" applyFont="1" applyFill="1" applyBorder="1" applyAlignment="1">
      <alignment horizontal="left" vertical="top" wrapText="1"/>
    </xf>
    <xf numFmtId="0" fontId="13" fillId="0" borderId="2" xfId="0" applyFont="1" applyFill="1" applyBorder="1" applyAlignment="1">
      <alignment horizontal="left" vertical="top" wrapText="1"/>
    </xf>
    <xf numFmtId="0" fontId="13" fillId="4" borderId="2" xfId="3" applyFont="1" applyFill="1" applyBorder="1" applyAlignment="1">
      <alignment horizontal="left" vertical="top" wrapText="1"/>
    </xf>
    <xf numFmtId="0" fontId="13" fillId="0" borderId="2" xfId="4" applyFont="1" applyBorder="1" applyAlignment="1">
      <alignment horizontal="left" vertical="top" wrapText="1"/>
    </xf>
    <xf numFmtId="0" fontId="13" fillId="4" borderId="2" xfId="0" applyFont="1" applyFill="1" applyBorder="1" applyAlignment="1">
      <alignment horizontal="left" vertical="top"/>
    </xf>
    <xf numFmtId="0" fontId="15" fillId="0" borderId="2" xfId="0" applyNumberFormat="1" applyFont="1" applyFill="1" applyBorder="1" applyAlignment="1" applyProtection="1">
      <alignment horizontal="left" vertical="top" wrapText="1"/>
    </xf>
    <xf numFmtId="0" fontId="15" fillId="0" borderId="2" xfId="0" applyNumberFormat="1" applyFont="1" applyFill="1" applyBorder="1" applyAlignment="1" applyProtection="1">
      <alignment horizontal="center" vertical="top" wrapText="1"/>
    </xf>
    <xf numFmtId="0" fontId="15" fillId="0" borderId="2" xfId="0" applyNumberFormat="1" applyFont="1" applyFill="1" applyBorder="1" applyAlignment="1" applyProtection="1">
      <alignment horizontal="center" vertical="top"/>
    </xf>
    <xf numFmtId="0" fontId="15" fillId="0" borderId="2" xfId="0" applyNumberFormat="1" applyFont="1" applyFill="1" applyBorder="1" applyAlignment="1" applyProtection="1">
      <alignment horizontal="left" vertical="top"/>
    </xf>
    <xf numFmtId="0" fontId="8" fillId="0" borderId="2" xfId="0" applyFont="1" applyBorder="1" applyAlignment="1">
      <alignment vertical="top" wrapText="1"/>
    </xf>
    <xf numFmtId="0" fontId="8" fillId="0" borderId="2" xfId="0" applyFont="1" applyBorder="1" applyAlignment="1">
      <alignment vertical="top"/>
    </xf>
    <xf numFmtId="0" fontId="7" fillId="0" borderId="2" xfId="1" applyBorder="1" applyAlignment="1" applyProtection="1">
      <alignment horizontal="center" vertical="top" wrapText="1"/>
    </xf>
    <xf numFmtId="0" fontId="14" fillId="0" borderId="2" xfId="0" applyFont="1" applyBorder="1" applyAlignment="1">
      <alignment horizontal="left" vertical="top" wrapText="1"/>
    </xf>
    <xf numFmtId="0" fontId="8" fillId="5" borderId="2" xfId="0" applyFont="1" applyFill="1" applyBorder="1" applyAlignment="1">
      <alignment horizontal="left" vertical="top" wrapText="1"/>
    </xf>
    <xf numFmtId="0" fontId="7" fillId="0" borderId="6" xfId="1" applyBorder="1" applyAlignment="1" applyProtection="1">
      <alignment horizontal="center" vertical="top"/>
    </xf>
    <xf numFmtId="0" fontId="8" fillId="0" borderId="2" xfId="0" applyFont="1" applyFill="1" applyBorder="1" applyAlignment="1">
      <alignment horizontal="center" vertical="top" wrapText="1"/>
    </xf>
    <xf numFmtId="0" fontId="8" fillId="0" borderId="2" xfId="0" applyFont="1" applyFill="1" applyBorder="1" applyAlignment="1">
      <alignment vertical="top" wrapText="1"/>
    </xf>
    <xf numFmtId="0" fontId="16" fillId="0" borderId="2" xfId="0" applyFont="1" applyBorder="1" applyAlignment="1">
      <alignment horizontal="left" vertical="top" wrapText="1"/>
    </xf>
    <xf numFmtId="0" fontId="16" fillId="0" borderId="2" xfId="0" applyFont="1" applyBorder="1" applyAlignment="1">
      <alignment horizontal="center" vertical="top" wrapText="1"/>
    </xf>
    <xf numFmtId="0" fontId="17" fillId="0" borderId="2" xfId="0" applyFont="1" applyBorder="1" applyAlignment="1">
      <alignment horizontal="left" vertical="top" wrapText="1"/>
    </xf>
    <xf numFmtId="0" fontId="8" fillId="5" borderId="2" xfId="0" applyFont="1" applyFill="1" applyBorder="1" applyAlignment="1">
      <alignment vertical="top" wrapText="1"/>
    </xf>
    <xf numFmtId="0" fontId="8" fillId="5" borderId="2" xfId="0" applyFont="1" applyFill="1" applyBorder="1" applyAlignment="1">
      <alignment horizontal="center" vertical="top" wrapText="1"/>
    </xf>
    <xf numFmtId="0" fontId="14" fillId="0" borderId="2" xfId="0" applyFont="1" applyBorder="1" applyAlignment="1">
      <alignment vertical="top" wrapText="1"/>
    </xf>
    <xf numFmtId="0" fontId="8" fillId="0" borderId="0" xfId="0" applyFont="1" applyBorder="1" applyAlignment="1">
      <alignment vertical="top"/>
    </xf>
    <xf numFmtId="0" fontId="7" fillId="0" borderId="0" xfId="1" applyFill="1" applyBorder="1" applyAlignment="1" applyProtection="1">
      <alignment horizontal="center" vertical="top"/>
    </xf>
    <xf numFmtId="0" fontId="8" fillId="0" borderId="0" xfId="0" applyFont="1" applyBorder="1" applyAlignment="1">
      <alignment horizontal="center" vertical="top"/>
    </xf>
    <xf numFmtId="0" fontId="0" fillId="0" borderId="2" xfId="0" applyBorder="1" applyAlignment="1">
      <alignment vertical="top"/>
    </xf>
    <xf numFmtId="0" fontId="18" fillId="0" borderId="2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top"/>
    </xf>
    <xf numFmtId="0" fontId="2" fillId="0" borderId="2" xfId="0" applyFont="1" applyFill="1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0" fillId="0" borderId="2" xfId="0" applyBorder="1" applyAlignment="1">
      <alignment vertical="top" wrapText="1"/>
    </xf>
    <xf numFmtId="0" fontId="0" fillId="0" borderId="2" xfId="0" applyFill="1" applyBorder="1" applyAlignment="1">
      <alignment horizontal="center" vertical="top" wrapText="1"/>
    </xf>
    <xf numFmtId="0" fontId="0" fillId="0" borderId="2" xfId="0" applyFill="1" applyBorder="1" applyAlignment="1">
      <alignment horizontal="center" vertical="top"/>
    </xf>
    <xf numFmtId="0" fontId="2" fillId="0" borderId="2" xfId="0" applyFont="1" applyBorder="1" applyAlignment="1">
      <alignment vertical="top" wrapText="1"/>
    </xf>
    <xf numFmtId="0" fontId="0" fillId="4" borderId="0" xfId="0" applyFill="1" applyAlignment="1"/>
    <xf numFmtId="0" fontId="5" fillId="0" borderId="0" xfId="0" applyFont="1"/>
    <xf numFmtId="0" fontId="8" fillId="0" borderId="0" xfId="0" applyFont="1" applyBorder="1" applyAlignment="1">
      <alignment horizontal="left" vertical="top" wrapText="1"/>
    </xf>
    <xf numFmtId="0" fontId="7" fillId="0" borderId="2" xfId="1" applyBorder="1" applyAlignment="1" applyProtection="1">
      <alignment horizontal="center" vertical="top"/>
    </xf>
    <xf numFmtId="0" fontId="8" fillId="0" borderId="9" xfId="0" applyFont="1" applyFill="1" applyBorder="1" applyAlignment="1">
      <alignment horizontal="center" vertical="top"/>
    </xf>
    <xf numFmtId="0" fontId="0" fillId="0" borderId="0" xfId="0" applyBorder="1"/>
    <xf numFmtId="0" fontId="6" fillId="3" borderId="3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7" fillId="0" borderId="2" xfId="1" applyBorder="1" applyAlignment="1" applyProtection="1">
      <alignment horizontal="center" vertical="top"/>
    </xf>
    <xf numFmtId="0" fontId="7" fillId="0" borderId="6" xfId="1" applyBorder="1" applyAlignment="1" applyProtection="1">
      <alignment horizontal="center" vertical="top"/>
    </xf>
    <xf numFmtId="0" fontId="7" fillId="0" borderId="7" xfId="1" applyBorder="1" applyAlignment="1" applyProtection="1">
      <alignment horizontal="center" vertical="top"/>
    </xf>
    <xf numFmtId="0" fontId="7" fillId="0" borderId="8" xfId="1" applyBorder="1" applyAlignment="1" applyProtection="1">
      <alignment horizontal="center" vertical="top"/>
    </xf>
    <xf numFmtId="0" fontId="7" fillId="0" borderId="6" xfId="1" applyFill="1" applyBorder="1" applyAlignment="1" applyProtection="1">
      <alignment horizontal="center" vertical="top"/>
    </xf>
    <xf numFmtId="0" fontId="7" fillId="0" borderId="8" xfId="1" applyFill="1" applyBorder="1" applyAlignment="1" applyProtection="1">
      <alignment horizontal="center" vertical="top"/>
    </xf>
    <xf numFmtId="0" fontId="7" fillId="0" borderId="2" xfId="1" applyFill="1" applyBorder="1" applyAlignment="1" applyProtection="1">
      <alignment horizontal="center" vertical="top"/>
    </xf>
    <xf numFmtId="0" fontId="8" fillId="0" borderId="2" xfId="0" applyFont="1" applyFill="1" applyBorder="1" applyAlignment="1">
      <alignment horizontal="center" vertical="top"/>
    </xf>
    <xf numFmtId="0" fontId="6" fillId="3" borderId="3" xfId="0" applyFont="1" applyFill="1" applyBorder="1" applyAlignment="1">
      <alignment horizontal="center" vertical="top" wrapText="1"/>
    </xf>
    <xf numFmtId="0" fontId="6" fillId="3" borderId="4" xfId="0" applyFont="1" applyFill="1" applyBorder="1" applyAlignment="1">
      <alignment horizontal="center" vertical="top" wrapText="1"/>
    </xf>
    <xf numFmtId="0" fontId="6" fillId="3" borderId="5" xfId="0" applyFont="1" applyFill="1" applyBorder="1" applyAlignment="1">
      <alignment horizontal="center" vertical="top" wrapText="1"/>
    </xf>
    <xf numFmtId="0" fontId="8" fillId="0" borderId="7" xfId="0" applyFont="1" applyBorder="1" applyAlignment="1">
      <alignment horizontal="center" vertical="top"/>
    </xf>
    <xf numFmtId="0" fontId="8" fillId="0" borderId="8" xfId="0" applyFont="1" applyBorder="1" applyAlignment="1">
      <alignment horizontal="center" vertical="top"/>
    </xf>
    <xf numFmtId="2" fontId="2" fillId="0" borderId="3" xfId="0" applyNumberFormat="1" applyFont="1" applyBorder="1" applyAlignment="1">
      <alignment horizontal="center" vertical="top"/>
    </xf>
    <xf numFmtId="2" fontId="2" fillId="0" borderId="4" xfId="0" applyNumberFormat="1" applyFont="1" applyBorder="1" applyAlignment="1">
      <alignment horizontal="center" vertical="top"/>
    </xf>
    <xf numFmtId="2" fontId="2" fillId="0" borderId="5" xfId="0" applyNumberFormat="1" applyFont="1" applyBorder="1" applyAlignment="1">
      <alignment horizontal="center" vertical="top"/>
    </xf>
    <xf numFmtId="0" fontId="7" fillId="0" borderId="6" xfId="1" applyBorder="1" applyAlignment="1" applyProtection="1">
      <alignment horizontal="center" vertical="top" wrapText="1"/>
    </xf>
    <xf numFmtId="0" fontId="7" fillId="0" borderId="7" xfId="1" applyBorder="1" applyAlignment="1" applyProtection="1">
      <alignment horizontal="center" vertical="top" wrapText="1"/>
    </xf>
    <xf numFmtId="0" fontId="7" fillId="0" borderId="8" xfId="1" applyBorder="1" applyAlignment="1" applyProtection="1">
      <alignment horizontal="center" vertical="top" wrapText="1"/>
    </xf>
    <xf numFmtId="0" fontId="7" fillId="0" borderId="2" xfId="1" applyBorder="1" applyAlignment="1" applyProtection="1">
      <alignment horizontal="center" vertical="top" wrapText="1"/>
    </xf>
    <xf numFmtId="0" fontId="8" fillId="0" borderId="2" xfId="0" applyFont="1" applyBorder="1" applyAlignment="1">
      <alignment horizontal="center" vertical="top" wrapText="1"/>
    </xf>
    <xf numFmtId="0" fontId="0" fillId="0" borderId="7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2" fillId="0" borderId="3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1" fontId="2" fillId="0" borderId="3" xfId="0" applyNumberFormat="1" applyFont="1" applyBorder="1" applyAlignment="1">
      <alignment horizontal="center" vertical="top"/>
    </xf>
    <xf numFmtId="1" fontId="2" fillId="0" borderId="4" xfId="0" applyNumberFormat="1" applyFont="1" applyBorder="1" applyAlignment="1">
      <alignment horizontal="center" vertical="top"/>
    </xf>
    <xf numFmtId="1" fontId="2" fillId="0" borderId="5" xfId="0" applyNumberFormat="1" applyFont="1" applyBorder="1" applyAlignment="1">
      <alignment horizontal="center" vertical="top"/>
    </xf>
  </cellXfs>
  <cellStyles count="27">
    <cellStyle name="Hyperlink" xfId="1" builtinId="8"/>
    <cellStyle name="Hyperlink 2" xfId="5"/>
    <cellStyle name="Hyperlink 2 2" xfId="6"/>
    <cellStyle name="Hyperlink 2 3" xfId="7"/>
    <cellStyle name="Hyperlink 3" xfId="8"/>
    <cellStyle name="Hyperlink 3 2" xfId="9"/>
    <cellStyle name="Hyperlink 4" xfId="10"/>
    <cellStyle name="Hyperlink 5" xfId="11"/>
    <cellStyle name="Normal" xfId="0" builtinId="0"/>
    <cellStyle name="Normal 2" xfId="12"/>
    <cellStyle name="Normal 2 2" xfId="2"/>
    <cellStyle name="Normal 2 2 2" xfId="13"/>
    <cellStyle name="Normal 2 3" xfId="14"/>
    <cellStyle name="Normal 2 4" xfId="15"/>
    <cellStyle name="Normal 2 5" xfId="16"/>
    <cellStyle name="Normal 3" xfId="17"/>
    <cellStyle name="Normal 3 2" xfId="3"/>
    <cellStyle name="Normal 3 2 2" xfId="18"/>
    <cellStyle name="Normal 3 3" xfId="4"/>
    <cellStyle name="Normal 3 4" xfId="19"/>
    <cellStyle name="Normal 4" xfId="20"/>
    <cellStyle name="Normal 4 2" xfId="21"/>
    <cellStyle name="Normal 4 3" xfId="22"/>
    <cellStyle name="Normal 5" xfId="23"/>
    <cellStyle name="Normal 6" xfId="24"/>
    <cellStyle name="Normal 7" xfId="25"/>
    <cellStyle name="Normal 8" xfId="2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sit.ac.in/department/iqac/docs/NAAC2/2019-20/121/CV121UG.pdf" TargetMode="External"/><Relationship Id="rId3" Type="http://schemas.openxmlformats.org/officeDocument/2006/relationships/hyperlink" Target="http://www.sit.ac.in/department/iqac/docs/NAAC2/2019-20/121/Arch121.pdf" TargetMode="External"/><Relationship Id="rId7" Type="http://schemas.openxmlformats.org/officeDocument/2006/relationships/hyperlink" Target="http://www.sit.ac.in/department/iqac/docs/NAAC2/2019-20/121/TE121UG.pdf" TargetMode="External"/><Relationship Id="rId2" Type="http://schemas.openxmlformats.org/officeDocument/2006/relationships/hyperlink" Target="http://www.sit.ac.in/department/iqac/docs/NAAC2/2019-20/121/EC121UG.pdf" TargetMode="External"/><Relationship Id="rId1" Type="http://schemas.openxmlformats.org/officeDocument/2006/relationships/hyperlink" Target="http://www.sit.ac.in/department/iqac/docs/NAAC2/121/CSE121UG.pdf" TargetMode="External"/><Relationship Id="rId6" Type="http://schemas.openxmlformats.org/officeDocument/2006/relationships/hyperlink" Target="http://www.sit.ac.in/department/iqac/docs/NAAC2/2019-20/121/MED121UG_PG.pdf" TargetMode="External"/><Relationship Id="rId5" Type="http://schemas.openxmlformats.org/officeDocument/2006/relationships/hyperlink" Target="http://www.sit.ac.in/department/iqac/docs/NAAC2/2019-20/121/ISE121UG.pdf" TargetMode="External"/><Relationship Id="rId4" Type="http://schemas.openxmlformats.org/officeDocument/2006/relationships/hyperlink" Target="http://www.sit.ac.in/department/iqac/docs/NAAC2/2019-20/121/BT121.pdf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H1228"/>
  <sheetViews>
    <sheetView tabSelected="1" zoomScale="90" zoomScaleNormal="90" workbookViewId="0">
      <pane ySplit="2" topLeftCell="A866" activePane="bottomLeft" state="frozen"/>
      <selection activeCell="N16" sqref="N16"/>
      <selection pane="bottomLeft" activeCell="H885" sqref="H885"/>
    </sheetView>
  </sheetViews>
  <sheetFormatPr defaultColWidth="17.140625" defaultRowHeight="15"/>
  <cols>
    <col min="1" max="1" width="29.85546875" customWidth="1"/>
    <col min="2" max="2" width="13.42578125" customWidth="1"/>
    <col min="3" max="3" width="35.140625" customWidth="1"/>
    <col min="4" max="4" width="13.28515625" customWidth="1"/>
    <col min="5" max="5" width="26.85546875" customWidth="1"/>
    <col min="6" max="6" width="11.28515625" style="1" customWidth="1"/>
    <col min="7" max="7" width="22.42578125" style="2" customWidth="1"/>
    <col min="8" max="8" width="31" customWidth="1"/>
  </cols>
  <sheetData>
    <row r="1" spans="1:7" ht="18" customHeight="1">
      <c r="A1" s="3" t="s">
        <v>0</v>
      </c>
      <c r="B1" s="3"/>
      <c r="C1" s="3"/>
      <c r="D1" s="3"/>
      <c r="E1" s="3"/>
    </row>
    <row r="2" spans="1:7" ht="75">
      <c r="A2" s="4" t="s">
        <v>1</v>
      </c>
      <c r="B2" s="5" t="s">
        <v>2</v>
      </c>
      <c r="C2" s="4" t="s">
        <v>3</v>
      </c>
      <c r="D2" s="4" t="s">
        <v>4</v>
      </c>
      <c r="E2" s="6" t="s">
        <v>5</v>
      </c>
      <c r="F2" s="7" t="s">
        <v>6</v>
      </c>
      <c r="G2"/>
    </row>
    <row r="3" spans="1:7" s="9" customFormat="1" ht="21">
      <c r="A3" s="8" t="s">
        <v>796</v>
      </c>
      <c r="B3" s="8"/>
      <c r="C3" s="16"/>
      <c r="D3" s="16"/>
      <c r="E3" s="16"/>
      <c r="F3" s="17"/>
    </row>
    <row r="4" spans="1:7" ht="21">
      <c r="A4" s="79" t="s">
        <v>7</v>
      </c>
      <c r="B4" s="80"/>
      <c r="C4" s="80"/>
      <c r="D4" s="80"/>
      <c r="E4" s="81"/>
      <c r="F4" s="18"/>
      <c r="G4"/>
    </row>
    <row r="5" spans="1:7" ht="25.5">
      <c r="A5" s="19" t="s">
        <v>343</v>
      </c>
      <c r="B5" s="20" t="s">
        <v>178</v>
      </c>
      <c r="C5" s="21"/>
      <c r="D5" s="22" t="s">
        <v>7</v>
      </c>
      <c r="E5" s="23" t="str">
        <f>HYPERLINK("http://www.sit.ac.in/department/iqac/docs/NAAC2/2016-17/121/TC121.pdf", "View Document")</f>
        <v>View Document</v>
      </c>
      <c r="F5" s="11">
        <v>1</v>
      </c>
      <c r="G5"/>
    </row>
    <row r="6" spans="1:7">
      <c r="A6" s="19" t="s">
        <v>287</v>
      </c>
      <c r="B6" s="22" t="s">
        <v>216</v>
      </c>
      <c r="C6" s="21"/>
      <c r="D6" s="22" t="s">
        <v>7</v>
      </c>
      <c r="E6" s="83" t="str">
        <f>HYPERLINK("http://www.sit.ac.in/department/iqac/docs/NAAC2/2016-17/121/ARCH121.pdf", "View Document")</f>
        <v>View Document</v>
      </c>
      <c r="F6" s="11">
        <f>F5+1</f>
        <v>2</v>
      </c>
      <c r="G6"/>
    </row>
    <row r="7" spans="1:7">
      <c r="A7" s="19" t="s">
        <v>797</v>
      </c>
      <c r="B7" s="22" t="s">
        <v>217</v>
      </c>
      <c r="C7" s="21"/>
      <c r="D7" s="22" t="s">
        <v>7</v>
      </c>
      <c r="E7" s="84"/>
      <c r="F7" s="11">
        <f t="shared" ref="F7:F34" si="0">F6+1</f>
        <v>3</v>
      </c>
      <c r="G7"/>
    </row>
    <row r="8" spans="1:7">
      <c r="A8" s="19" t="s">
        <v>798</v>
      </c>
      <c r="B8" s="22" t="s">
        <v>218</v>
      </c>
      <c r="C8" s="21"/>
      <c r="D8" s="22" t="s">
        <v>7</v>
      </c>
      <c r="E8" s="84"/>
      <c r="F8" s="11">
        <f t="shared" si="0"/>
        <v>4</v>
      </c>
      <c r="G8"/>
    </row>
    <row r="9" spans="1:7" ht="25.5">
      <c r="A9" s="19" t="s">
        <v>799</v>
      </c>
      <c r="B9" s="22" t="s">
        <v>18</v>
      </c>
      <c r="C9" s="21"/>
      <c r="D9" s="22" t="s">
        <v>7</v>
      </c>
      <c r="E9" s="85"/>
      <c r="F9" s="11">
        <f t="shared" si="0"/>
        <v>5</v>
      </c>
      <c r="G9"/>
    </row>
    <row r="10" spans="1:7">
      <c r="A10" s="25" t="s">
        <v>228</v>
      </c>
      <c r="B10" s="26" t="s">
        <v>800</v>
      </c>
      <c r="C10" s="21"/>
      <c r="D10" s="20" t="s">
        <v>7</v>
      </c>
      <c r="E10" s="83" t="str">
        <f>HYPERLINK("http://www.sit.ac.in/department/iqac/docs/NAAC2/2016-17/121/BT121.pdf", "View Document")</f>
        <v>View Document</v>
      </c>
      <c r="F10" s="11">
        <f t="shared" si="0"/>
        <v>6</v>
      </c>
      <c r="G10"/>
    </row>
    <row r="11" spans="1:7">
      <c r="A11" s="19" t="s">
        <v>19</v>
      </c>
      <c r="B11" s="27" t="s">
        <v>20</v>
      </c>
      <c r="C11" s="21"/>
      <c r="D11" s="20" t="s">
        <v>7</v>
      </c>
      <c r="E11" s="84"/>
      <c r="F11" s="11">
        <f t="shared" si="0"/>
        <v>7</v>
      </c>
      <c r="G11"/>
    </row>
    <row r="12" spans="1:7">
      <c r="A12" s="19" t="s">
        <v>222</v>
      </c>
      <c r="B12" s="27" t="s">
        <v>223</v>
      </c>
      <c r="C12" s="21"/>
      <c r="D12" s="20" t="s">
        <v>7</v>
      </c>
      <c r="E12" s="84"/>
      <c r="F12" s="11">
        <f t="shared" si="0"/>
        <v>8</v>
      </c>
      <c r="G12"/>
    </row>
    <row r="13" spans="1:7">
      <c r="A13" s="19" t="s">
        <v>801</v>
      </c>
      <c r="B13" s="27" t="s">
        <v>224</v>
      </c>
      <c r="C13" s="21"/>
      <c r="D13" s="20" t="s">
        <v>7</v>
      </c>
      <c r="E13" s="84"/>
      <c r="F13" s="11">
        <f t="shared" si="0"/>
        <v>9</v>
      </c>
      <c r="G13"/>
    </row>
    <row r="14" spans="1:7" ht="25.5">
      <c r="A14" s="19" t="s">
        <v>802</v>
      </c>
      <c r="B14" s="26" t="s">
        <v>221</v>
      </c>
      <c r="C14" s="21"/>
      <c r="D14" s="20" t="s">
        <v>7</v>
      </c>
      <c r="E14" s="84"/>
      <c r="F14" s="11">
        <f t="shared" si="0"/>
        <v>10</v>
      </c>
      <c r="G14"/>
    </row>
    <row r="15" spans="1:7" ht="25.5">
      <c r="A15" s="19" t="s">
        <v>803</v>
      </c>
      <c r="B15" s="27" t="s">
        <v>226</v>
      </c>
      <c r="C15" s="21"/>
      <c r="D15" s="20" t="s">
        <v>7</v>
      </c>
      <c r="E15" s="85"/>
      <c r="F15" s="11">
        <f t="shared" si="0"/>
        <v>11</v>
      </c>
      <c r="G15"/>
    </row>
    <row r="16" spans="1:7" ht="25.5">
      <c r="A16" s="19" t="s">
        <v>804</v>
      </c>
      <c r="B16" s="22" t="s">
        <v>221</v>
      </c>
      <c r="C16" s="21"/>
      <c r="D16" s="22" t="s">
        <v>7</v>
      </c>
      <c r="E16" s="83" t="str">
        <f>HYPERLINK("http://www.sit.ac.in/department/iqac/docs/NAAC2/2016-17/121/CH121.pdf", "View Document")</f>
        <v>View Document</v>
      </c>
      <c r="F16" s="11">
        <f t="shared" si="0"/>
        <v>12</v>
      </c>
      <c r="G16"/>
    </row>
    <row r="17" spans="1:7" ht="25.5">
      <c r="A17" s="19" t="s">
        <v>805</v>
      </c>
      <c r="B17" s="22" t="s">
        <v>806</v>
      </c>
      <c r="C17" s="21"/>
      <c r="D17" s="22" t="s">
        <v>7</v>
      </c>
      <c r="E17" s="84"/>
      <c r="F17" s="11">
        <f t="shared" si="0"/>
        <v>13</v>
      </c>
      <c r="G17"/>
    </row>
    <row r="18" spans="1:7">
      <c r="A18" s="19" t="s">
        <v>807</v>
      </c>
      <c r="B18" s="22" t="s">
        <v>808</v>
      </c>
      <c r="C18" s="21"/>
      <c r="D18" s="22" t="s">
        <v>7</v>
      </c>
      <c r="E18" s="84"/>
      <c r="F18" s="11">
        <f t="shared" si="0"/>
        <v>14</v>
      </c>
      <c r="G18"/>
    </row>
    <row r="19" spans="1:7">
      <c r="A19" s="19" t="s">
        <v>809</v>
      </c>
      <c r="B19" s="22" t="s">
        <v>810</v>
      </c>
      <c r="C19" s="21"/>
      <c r="D19" s="22" t="s">
        <v>7</v>
      </c>
      <c r="E19" s="84"/>
      <c r="F19" s="11">
        <f t="shared" si="0"/>
        <v>15</v>
      </c>
      <c r="G19"/>
    </row>
    <row r="20" spans="1:7" ht="25.5">
      <c r="A20" s="19" t="s">
        <v>302</v>
      </c>
      <c r="B20" s="22" t="s">
        <v>303</v>
      </c>
      <c r="C20" s="21"/>
      <c r="D20" s="22" t="s">
        <v>7</v>
      </c>
      <c r="E20" s="85"/>
      <c r="F20" s="11">
        <f t="shared" si="0"/>
        <v>16</v>
      </c>
      <c r="G20"/>
    </row>
    <row r="21" spans="1:7">
      <c r="A21" s="19" t="s">
        <v>811</v>
      </c>
      <c r="B21" s="22" t="s">
        <v>66</v>
      </c>
      <c r="C21" s="21"/>
      <c r="D21" s="22" t="s">
        <v>7</v>
      </c>
      <c r="E21" s="23" t="str">
        <f>HYPERLINK("http://www.sit.ac.in/department/iqac/docs/NAAC2/2016-17/121/CSE-UG-PG121.pdf", "View Document")</f>
        <v>View Document</v>
      </c>
      <c r="F21" s="11">
        <f t="shared" si="0"/>
        <v>17</v>
      </c>
      <c r="G21"/>
    </row>
    <row r="22" spans="1:7">
      <c r="A22" s="19" t="s">
        <v>812</v>
      </c>
      <c r="B22" s="22" t="s">
        <v>90</v>
      </c>
      <c r="C22" s="21"/>
      <c r="D22" s="22" t="s">
        <v>7</v>
      </c>
      <c r="E22" s="86" t="str">
        <f>HYPERLINK("http://www.sit.ac.in/department/iqac/docs/NAAC2/2016-17/121/EC_UG121.pdf", "View Document")</f>
        <v>View Document</v>
      </c>
      <c r="F22" s="11">
        <f t="shared" si="0"/>
        <v>18</v>
      </c>
      <c r="G22"/>
    </row>
    <row r="23" spans="1:7">
      <c r="A23" s="19" t="s">
        <v>813</v>
      </c>
      <c r="B23" s="22" t="s">
        <v>84</v>
      </c>
      <c r="C23" s="21"/>
      <c r="D23" s="22" t="s">
        <v>7</v>
      </c>
      <c r="E23" s="87"/>
      <c r="F23" s="11">
        <f t="shared" si="0"/>
        <v>19</v>
      </c>
      <c r="G23"/>
    </row>
    <row r="24" spans="1:7">
      <c r="A24" s="19" t="s">
        <v>814</v>
      </c>
      <c r="B24" s="22" t="s">
        <v>209</v>
      </c>
      <c r="C24" s="21"/>
      <c r="D24" s="22" t="s">
        <v>7</v>
      </c>
      <c r="E24" s="23" t="str">
        <f>HYPERLINK("http://www.sit.ac.in/department/iqac/docs/NAAC2/2016-17/121/Civil_PG-Strs.pdf", "View Document")</f>
        <v>View Document</v>
      </c>
      <c r="F24" s="11">
        <f t="shared" si="0"/>
        <v>20</v>
      </c>
      <c r="G24"/>
    </row>
    <row r="25" spans="1:7">
      <c r="A25" s="19" t="s">
        <v>815</v>
      </c>
      <c r="B25" s="22" t="s">
        <v>189</v>
      </c>
      <c r="C25" s="21"/>
      <c r="D25" s="22" t="s">
        <v>7</v>
      </c>
      <c r="E25" s="83" t="str">
        <f>HYPERLINK("http://www.sit.ac.in/department/iqac/docs/NAAC2/2016-17/121/CSE-UG-PG121.pdf", "View Document")</f>
        <v>View Document</v>
      </c>
      <c r="F25" s="11">
        <f t="shared" si="0"/>
        <v>21</v>
      </c>
      <c r="G25"/>
    </row>
    <row r="26" spans="1:7">
      <c r="A26" s="19" t="s">
        <v>816</v>
      </c>
      <c r="B26" s="22" t="s">
        <v>191</v>
      </c>
      <c r="C26" s="21"/>
      <c r="D26" s="22" t="s">
        <v>7</v>
      </c>
      <c r="E26" s="84"/>
      <c r="F26" s="11">
        <f t="shared" si="0"/>
        <v>22</v>
      </c>
      <c r="G26"/>
    </row>
    <row r="27" spans="1:7">
      <c r="A27" s="19" t="s">
        <v>817</v>
      </c>
      <c r="B27" s="22" t="s">
        <v>818</v>
      </c>
      <c r="C27" s="21"/>
      <c r="D27" s="22" t="s">
        <v>7</v>
      </c>
      <c r="E27" s="84"/>
      <c r="F27" s="11">
        <f t="shared" si="0"/>
        <v>23</v>
      </c>
      <c r="G27"/>
    </row>
    <row r="28" spans="1:7" ht="25.5">
      <c r="A28" s="19" t="s">
        <v>819</v>
      </c>
      <c r="B28" s="22" t="s">
        <v>190</v>
      </c>
      <c r="C28" s="21"/>
      <c r="D28" s="22" t="s">
        <v>7</v>
      </c>
      <c r="E28" s="84"/>
      <c r="F28" s="11">
        <f t="shared" si="0"/>
        <v>24</v>
      </c>
      <c r="G28"/>
    </row>
    <row r="29" spans="1:7">
      <c r="A29" s="19" t="s">
        <v>820</v>
      </c>
      <c r="B29" s="22" t="s">
        <v>821</v>
      </c>
      <c r="C29" s="21"/>
      <c r="D29" s="22" t="s">
        <v>7</v>
      </c>
      <c r="E29" s="84"/>
      <c r="F29" s="11">
        <f t="shared" si="0"/>
        <v>25</v>
      </c>
      <c r="G29"/>
    </row>
    <row r="30" spans="1:7">
      <c r="A30" s="19" t="s">
        <v>822</v>
      </c>
      <c r="B30" s="20" t="s">
        <v>258</v>
      </c>
      <c r="C30" s="21"/>
      <c r="D30" s="22" t="s">
        <v>7</v>
      </c>
      <c r="E30" s="84"/>
      <c r="F30" s="11">
        <f t="shared" si="0"/>
        <v>26</v>
      </c>
      <c r="G30"/>
    </row>
    <row r="31" spans="1:7" ht="25.5">
      <c r="A31" s="25" t="s">
        <v>823</v>
      </c>
      <c r="B31" s="28" t="s">
        <v>192</v>
      </c>
      <c r="C31" s="21"/>
      <c r="D31" s="29" t="s">
        <v>7</v>
      </c>
      <c r="E31" s="85"/>
      <c r="F31" s="11">
        <f t="shared" si="0"/>
        <v>27</v>
      </c>
      <c r="G31"/>
    </row>
    <row r="32" spans="1:7">
      <c r="A32" s="24" t="s">
        <v>824</v>
      </c>
      <c r="B32" s="20" t="s">
        <v>825</v>
      </c>
      <c r="C32" s="21"/>
      <c r="D32" s="20" t="s">
        <v>7</v>
      </c>
      <c r="E32" s="83" t="str">
        <f>HYPERLINK("http://www.sit.ac.in/department/iqac/docs/NAAC2/2016-17/121/IEM-PG121.pdf", "View Document")</f>
        <v>View Document</v>
      </c>
      <c r="F32" s="11">
        <f t="shared" si="0"/>
        <v>28</v>
      </c>
      <c r="G32"/>
    </row>
    <row r="33" spans="1:7">
      <c r="A33" s="24" t="s">
        <v>826</v>
      </c>
      <c r="B33" s="20" t="s">
        <v>827</v>
      </c>
      <c r="C33" s="21"/>
      <c r="D33" s="20" t="s">
        <v>7</v>
      </c>
      <c r="E33" s="85"/>
      <c r="F33" s="11">
        <f t="shared" si="0"/>
        <v>29</v>
      </c>
      <c r="G33"/>
    </row>
    <row r="34" spans="1:7">
      <c r="A34" s="24" t="s">
        <v>828</v>
      </c>
      <c r="B34" s="20" t="s">
        <v>203</v>
      </c>
      <c r="C34" s="21"/>
      <c r="D34" s="20" t="s">
        <v>7</v>
      </c>
      <c r="E34" s="10" t="str">
        <f>HYPERLINK("http://www.sit.ac.in/department/iqac/docs/NAAC2/2016-17/121/EC_PG121.pdf", "View Document")</f>
        <v>View Document</v>
      </c>
      <c r="F34" s="11">
        <f t="shared" si="0"/>
        <v>30</v>
      </c>
      <c r="G34"/>
    </row>
    <row r="35" spans="1:7" ht="21">
      <c r="A35" s="79" t="s">
        <v>215</v>
      </c>
      <c r="B35" s="80"/>
      <c r="C35" s="80"/>
      <c r="D35" s="80"/>
      <c r="E35" s="81"/>
      <c r="F35" s="18"/>
      <c r="G35"/>
    </row>
    <row r="36" spans="1:7">
      <c r="A36" s="24" t="s">
        <v>325</v>
      </c>
      <c r="B36" s="20" t="s">
        <v>242</v>
      </c>
      <c r="C36" s="21"/>
      <c r="D36" s="22" t="s">
        <v>215</v>
      </c>
      <c r="E36" s="23" t="str">
        <f>HYPERLINK("http://www.sit.ac.in/department/iqac/docs/NAAC2/2017-18/121/EED_UG_PG121.pdf#page=1", "View Document (Page 1 to 4)")</f>
        <v>View Document (Page 1 to 4)</v>
      </c>
      <c r="F36" s="11">
        <v>1</v>
      </c>
      <c r="G36"/>
    </row>
    <row r="37" spans="1:7" ht="25.5">
      <c r="A37" s="19" t="s">
        <v>341</v>
      </c>
      <c r="B37" s="20" t="s">
        <v>254</v>
      </c>
      <c r="C37" s="21"/>
      <c r="D37" s="22" t="s">
        <v>215</v>
      </c>
      <c r="E37" s="23" t="str">
        <f>HYPERLINK("http://www.sit.ac.in/department/iqac/docs/NAAC2/2017-18/121/TC121.pdf", "View Document")</f>
        <v>View Document</v>
      </c>
      <c r="F37" s="11">
        <f>F36+1</f>
        <v>2</v>
      </c>
      <c r="G37"/>
    </row>
    <row r="38" spans="1:7" ht="25.5">
      <c r="A38" s="19" t="s">
        <v>829</v>
      </c>
      <c r="B38" s="20" t="s">
        <v>263</v>
      </c>
      <c r="C38" s="21"/>
      <c r="D38" s="22" t="s">
        <v>215</v>
      </c>
      <c r="E38" s="82" t="str">
        <f>HYPERLINK("http://www.sit.ac.in/department/iqac/docs/NAAC2/2017-18/121/EED_UG_PG121.pdf#page=5", "View Document (Page 5 to 10)")</f>
        <v>View Document (Page 5 to 10)</v>
      </c>
      <c r="F38" s="11">
        <f t="shared" ref="F38:F69" si="1">F37+1</f>
        <v>3</v>
      </c>
      <c r="G38"/>
    </row>
    <row r="39" spans="1:7">
      <c r="A39" s="24" t="s">
        <v>830</v>
      </c>
      <c r="B39" s="20" t="s">
        <v>262</v>
      </c>
      <c r="C39" s="21"/>
      <c r="D39" s="22" t="s">
        <v>215</v>
      </c>
      <c r="E39" s="82"/>
      <c r="F39" s="11">
        <f t="shared" si="1"/>
        <v>4</v>
      </c>
      <c r="G39"/>
    </row>
    <row r="40" spans="1:7">
      <c r="A40" s="24" t="s">
        <v>67</v>
      </c>
      <c r="B40" s="20" t="s">
        <v>831</v>
      </c>
      <c r="C40" s="21"/>
      <c r="D40" s="22" t="s">
        <v>215</v>
      </c>
      <c r="E40" s="82" t="str">
        <f>HYPERLINK("http://www.sit.ac.in/department/iqac/docs/NAAC2/2017-18/121/MCA121.pdf", "View Document")</f>
        <v>View Document</v>
      </c>
      <c r="F40" s="11">
        <f t="shared" si="1"/>
        <v>5</v>
      </c>
      <c r="G40"/>
    </row>
    <row r="41" spans="1:7">
      <c r="A41" s="24" t="s">
        <v>196</v>
      </c>
      <c r="B41" s="20" t="s">
        <v>197</v>
      </c>
      <c r="C41" s="21"/>
      <c r="D41" s="22" t="s">
        <v>215</v>
      </c>
      <c r="E41" s="82"/>
      <c r="F41" s="11">
        <f t="shared" si="1"/>
        <v>6</v>
      </c>
      <c r="G41"/>
    </row>
    <row r="42" spans="1:7">
      <c r="A42" s="19" t="s">
        <v>288</v>
      </c>
      <c r="B42" s="22" t="s">
        <v>219</v>
      </c>
      <c r="C42" s="21"/>
      <c r="D42" s="22" t="s">
        <v>215</v>
      </c>
      <c r="E42" s="23" t="str">
        <f>HYPERLINK("http://www.sit.ac.in/department/iqac/docs/NAAC2/2017-18/121/ARCH121.pdf", "View Document")</f>
        <v>View Document</v>
      </c>
      <c r="F42" s="11">
        <f t="shared" si="1"/>
        <v>7</v>
      </c>
      <c r="G42"/>
    </row>
    <row r="43" spans="1:7">
      <c r="A43" s="19" t="s">
        <v>832</v>
      </c>
      <c r="B43" s="26" t="s">
        <v>289</v>
      </c>
      <c r="C43" s="21"/>
      <c r="D43" s="20" t="s">
        <v>215</v>
      </c>
      <c r="E43" s="82" t="str">
        <f>HYPERLINK("http://www.sit.ac.in/department/iqac/docs/NAAC2/2017-18/121/BT121.pdf", "View Document")</f>
        <v>View Document</v>
      </c>
      <c r="F43" s="11">
        <f t="shared" si="1"/>
        <v>8</v>
      </c>
      <c r="G43"/>
    </row>
    <row r="44" spans="1:7">
      <c r="A44" s="19" t="s">
        <v>833</v>
      </c>
      <c r="B44" s="26" t="s">
        <v>300</v>
      </c>
      <c r="C44" s="21"/>
      <c r="D44" s="20" t="s">
        <v>215</v>
      </c>
      <c r="E44" s="82"/>
      <c r="F44" s="11">
        <f t="shared" si="1"/>
        <v>9</v>
      </c>
      <c r="G44"/>
    </row>
    <row r="45" spans="1:7">
      <c r="A45" s="19" t="s">
        <v>834</v>
      </c>
      <c r="B45" s="26" t="s">
        <v>290</v>
      </c>
      <c r="C45" s="21"/>
      <c r="D45" s="20" t="s">
        <v>215</v>
      </c>
      <c r="E45" s="82"/>
      <c r="F45" s="11">
        <f t="shared" si="1"/>
        <v>10</v>
      </c>
      <c r="G45"/>
    </row>
    <row r="46" spans="1:7">
      <c r="A46" s="19" t="s">
        <v>292</v>
      </c>
      <c r="B46" s="26" t="s">
        <v>293</v>
      </c>
      <c r="C46" s="21"/>
      <c r="D46" s="20" t="s">
        <v>215</v>
      </c>
      <c r="E46" s="82"/>
      <c r="F46" s="11">
        <f t="shared" si="1"/>
        <v>11</v>
      </c>
      <c r="G46"/>
    </row>
    <row r="47" spans="1:7">
      <c r="A47" s="19" t="s">
        <v>294</v>
      </c>
      <c r="B47" s="26" t="s">
        <v>295</v>
      </c>
      <c r="C47" s="21"/>
      <c r="D47" s="20" t="s">
        <v>215</v>
      </c>
      <c r="E47" s="82"/>
      <c r="F47" s="11">
        <f t="shared" si="1"/>
        <v>12</v>
      </c>
      <c r="G47"/>
    </row>
    <row r="48" spans="1:7">
      <c r="A48" s="19" t="s">
        <v>296</v>
      </c>
      <c r="B48" s="26" t="s">
        <v>394</v>
      </c>
      <c r="C48" s="21"/>
      <c r="D48" s="20" t="s">
        <v>215</v>
      </c>
      <c r="E48" s="82"/>
      <c r="F48" s="11">
        <f t="shared" si="1"/>
        <v>13</v>
      </c>
      <c r="G48"/>
    </row>
    <row r="49" spans="1:7">
      <c r="A49" s="24" t="s">
        <v>835</v>
      </c>
      <c r="B49" s="26" t="s">
        <v>395</v>
      </c>
      <c r="C49" s="21"/>
      <c r="D49" s="20" t="s">
        <v>215</v>
      </c>
      <c r="E49" s="82"/>
      <c r="F49" s="11">
        <f t="shared" si="1"/>
        <v>14</v>
      </c>
      <c r="G49"/>
    </row>
    <row r="50" spans="1:7">
      <c r="A50" s="19" t="s">
        <v>836</v>
      </c>
      <c r="B50" s="26" t="s">
        <v>299</v>
      </c>
      <c r="C50" s="21"/>
      <c r="D50" s="20" t="s">
        <v>215</v>
      </c>
      <c r="E50" s="82"/>
      <c r="F50" s="11">
        <f t="shared" si="1"/>
        <v>15</v>
      </c>
      <c r="G50"/>
    </row>
    <row r="51" spans="1:7">
      <c r="A51" s="19" t="s">
        <v>231</v>
      </c>
      <c r="B51" s="22" t="s">
        <v>232</v>
      </c>
      <c r="C51" s="21"/>
      <c r="D51" s="22" t="s">
        <v>215</v>
      </c>
      <c r="E51" s="23" t="str">
        <f>HYPERLINK("http://www.sit.ac.in/department/iqac/docs/NAAC2/2017-18/121/CH121.pdf", "View Document")</f>
        <v>View Document</v>
      </c>
      <c r="F51" s="11">
        <f t="shared" si="1"/>
        <v>16</v>
      </c>
      <c r="G51"/>
    </row>
    <row r="52" spans="1:7">
      <c r="A52" s="25" t="s">
        <v>183</v>
      </c>
      <c r="B52" s="20" t="s">
        <v>184</v>
      </c>
      <c r="C52" s="21"/>
      <c r="D52" s="29" t="s">
        <v>215</v>
      </c>
      <c r="E52" s="82" t="str">
        <f>HYPERLINK("http://www.sit.ac.in/department/iqac/docs/NAAC2/2017-18/121/CSE121.pdf", "View Document")</f>
        <v>View Document</v>
      </c>
      <c r="F52" s="11">
        <f t="shared" si="1"/>
        <v>17</v>
      </c>
      <c r="G52"/>
    </row>
    <row r="53" spans="1:7" ht="25.5">
      <c r="A53" s="25" t="s">
        <v>640</v>
      </c>
      <c r="B53" s="20" t="s">
        <v>257</v>
      </c>
      <c r="C53" s="21"/>
      <c r="D53" s="29" t="s">
        <v>215</v>
      </c>
      <c r="E53" s="82"/>
      <c r="F53" s="11">
        <f t="shared" si="1"/>
        <v>18</v>
      </c>
      <c r="G53"/>
    </row>
    <row r="54" spans="1:7">
      <c r="A54" s="25" t="s">
        <v>837</v>
      </c>
      <c r="B54" s="20" t="s">
        <v>309</v>
      </c>
      <c r="C54" s="21"/>
      <c r="D54" s="29" t="s">
        <v>215</v>
      </c>
      <c r="E54" s="82"/>
      <c r="F54" s="11">
        <f t="shared" si="1"/>
        <v>19</v>
      </c>
      <c r="G54"/>
    </row>
    <row r="55" spans="1:7">
      <c r="A55" s="25" t="s">
        <v>236</v>
      </c>
      <c r="B55" s="22" t="s">
        <v>443</v>
      </c>
      <c r="C55" s="21"/>
      <c r="D55" s="29" t="s">
        <v>215</v>
      </c>
      <c r="E55" s="82"/>
      <c r="F55" s="11">
        <f t="shared" si="1"/>
        <v>20</v>
      </c>
      <c r="G55"/>
    </row>
    <row r="56" spans="1:7" ht="25.5">
      <c r="A56" s="19" t="s">
        <v>838</v>
      </c>
      <c r="B56" s="22" t="s">
        <v>839</v>
      </c>
      <c r="C56" s="21"/>
      <c r="D56" s="22" t="s">
        <v>215</v>
      </c>
      <c r="E56" s="82" t="str">
        <f>HYPERLINK("http://www.sit.ac.in/department/iqac/docs/NAAC2/2017-18/121/EC121.pdf", "View Document")</f>
        <v>View Document</v>
      </c>
      <c r="F56" s="11">
        <f t="shared" si="1"/>
        <v>21</v>
      </c>
      <c r="G56"/>
    </row>
    <row r="57" spans="1:7" ht="25.5">
      <c r="A57" s="19" t="s">
        <v>840</v>
      </c>
      <c r="B57" s="22" t="s">
        <v>839</v>
      </c>
      <c r="C57" s="21"/>
      <c r="D57" s="22" t="s">
        <v>215</v>
      </c>
      <c r="E57" s="82"/>
      <c r="F57" s="11">
        <f t="shared" si="1"/>
        <v>22</v>
      </c>
      <c r="G57"/>
    </row>
    <row r="58" spans="1:7" ht="25.5">
      <c r="A58" s="19" t="s">
        <v>841</v>
      </c>
      <c r="B58" s="22" t="s">
        <v>839</v>
      </c>
      <c r="C58" s="21"/>
      <c r="D58" s="22" t="s">
        <v>215</v>
      </c>
      <c r="E58" s="82"/>
      <c r="F58" s="11">
        <f t="shared" si="1"/>
        <v>23</v>
      </c>
      <c r="G58"/>
    </row>
    <row r="59" spans="1:7">
      <c r="A59" s="24" t="s">
        <v>243</v>
      </c>
      <c r="B59" s="20" t="s">
        <v>244</v>
      </c>
      <c r="C59" s="21"/>
      <c r="D59" s="20" t="s">
        <v>215</v>
      </c>
      <c r="E59" s="23" t="str">
        <f>HYPERLINK("http://www.sit.ac.in/department/iqac/docs/NAAC2/2017-18/121/EIE121.pdf", "View Document")</f>
        <v>View Document</v>
      </c>
      <c r="F59" s="11">
        <f t="shared" si="1"/>
        <v>24</v>
      </c>
      <c r="G59"/>
    </row>
    <row r="60" spans="1:7">
      <c r="A60" s="19" t="s">
        <v>248</v>
      </c>
      <c r="B60" s="22" t="s">
        <v>249</v>
      </c>
      <c r="C60" s="21"/>
      <c r="D60" s="22" t="s">
        <v>215</v>
      </c>
      <c r="E60" s="82" t="str">
        <f>HYPERLINK("http://www.sit.ac.in/department/iqac/docs/NAAC2/2017-18/121/ISE121.pdf", "View Document")</f>
        <v>View Document</v>
      </c>
      <c r="F60" s="11">
        <f t="shared" si="1"/>
        <v>25</v>
      </c>
      <c r="G60"/>
    </row>
    <row r="61" spans="1:7" ht="25.5">
      <c r="A61" s="19" t="s">
        <v>640</v>
      </c>
      <c r="B61" s="22" t="s">
        <v>247</v>
      </c>
      <c r="C61" s="21"/>
      <c r="D61" s="22" t="s">
        <v>215</v>
      </c>
      <c r="E61" s="82"/>
      <c r="F61" s="11">
        <f t="shared" si="1"/>
        <v>26</v>
      </c>
      <c r="G61"/>
    </row>
    <row r="62" spans="1:7">
      <c r="A62" s="19" t="s">
        <v>236</v>
      </c>
      <c r="B62" s="22" t="s">
        <v>250</v>
      </c>
      <c r="C62" s="21"/>
      <c r="D62" s="22" t="s">
        <v>215</v>
      </c>
      <c r="E62" s="82"/>
      <c r="F62" s="11">
        <f t="shared" si="1"/>
        <v>27</v>
      </c>
      <c r="G62"/>
    </row>
    <row r="63" spans="1:7">
      <c r="A63" s="19" t="s">
        <v>842</v>
      </c>
      <c r="B63" s="22" t="s">
        <v>252</v>
      </c>
      <c r="C63" s="21"/>
      <c r="D63" s="22" t="s">
        <v>215</v>
      </c>
      <c r="E63" s="82" t="str">
        <f>HYPERLINK("http://www.sit.ac.in/department/iqac/docs/NAAC2/2017-18/121/ME121.pdf", "View Document")</f>
        <v>View Document</v>
      </c>
      <c r="F63" s="11">
        <f t="shared" si="1"/>
        <v>28</v>
      </c>
      <c r="G63"/>
    </row>
    <row r="64" spans="1:7">
      <c r="A64" s="19" t="s">
        <v>843</v>
      </c>
      <c r="B64" s="20" t="s">
        <v>253</v>
      </c>
      <c r="C64" s="21"/>
      <c r="D64" s="22" t="s">
        <v>215</v>
      </c>
      <c r="E64" s="82"/>
      <c r="F64" s="11">
        <f t="shared" si="1"/>
        <v>29</v>
      </c>
      <c r="G64"/>
    </row>
    <row r="65" spans="1:7">
      <c r="A65" s="19" t="s">
        <v>337</v>
      </c>
      <c r="B65" s="20" t="s">
        <v>844</v>
      </c>
      <c r="C65" s="21"/>
      <c r="D65" s="22" t="s">
        <v>215</v>
      </c>
      <c r="E65" s="82"/>
      <c r="F65" s="11">
        <f t="shared" si="1"/>
        <v>30</v>
      </c>
      <c r="G65"/>
    </row>
    <row r="66" spans="1:7">
      <c r="A66" s="24" t="s">
        <v>345</v>
      </c>
      <c r="B66" s="20" t="s">
        <v>346</v>
      </c>
      <c r="C66" s="21"/>
      <c r="D66" s="20" t="s">
        <v>215</v>
      </c>
      <c r="E66" s="23" t="str">
        <f>HYPERLINK("http://www.sit.ac.in/department/iqac/docs/NAAC2/2017-18/121/MAT121.pdf", "View Document")</f>
        <v>View Document</v>
      </c>
      <c r="F66" s="11">
        <f t="shared" si="1"/>
        <v>31</v>
      </c>
      <c r="G66"/>
    </row>
    <row r="67" spans="1:7">
      <c r="A67" s="24" t="s">
        <v>845</v>
      </c>
      <c r="B67" s="20" t="s">
        <v>261</v>
      </c>
      <c r="C67" s="21"/>
      <c r="D67" s="20" t="s">
        <v>215</v>
      </c>
      <c r="E67" s="88" t="str">
        <f>HYPERLINK("http://www.sit.ac.in/department/iqac/docs/NAAC2/2017-18/121/NANO121.pdf#page=8", "View Document(Page 8 to 9)")</f>
        <v>View Document(Page 8 to 9)</v>
      </c>
      <c r="F67" s="11">
        <f t="shared" si="1"/>
        <v>32</v>
      </c>
      <c r="G67"/>
    </row>
    <row r="68" spans="1:7">
      <c r="A68" s="24" t="s">
        <v>846</v>
      </c>
      <c r="B68" s="20" t="s">
        <v>847</v>
      </c>
      <c r="C68" s="21"/>
      <c r="D68" s="20" t="s">
        <v>215</v>
      </c>
      <c r="E68" s="89"/>
      <c r="F68" s="11">
        <f t="shared" si="1"/>
        <v>33</v>
      </c>
      <c r="G68"/>
    </row>
    <row r="69" spans="1:7" ht="25.5">
      <c r="A69" s="19" t="s">
        <v>259</v>
      </c>
      <c r="B69" s="22" t="s">
        <v>848</v>
      </c>
      <c r="C69" s="21"/>
      <c r="D69" s="22" t="s">
        <v>215</v>
      </c>
      <c r="E69" s="23" t="str">
        <f>HYPERLINK("http://www.sit.ac.in/department/iqac/docs/NAAC2/2017-18/121/MBA121.pdf", "View Document")</f>
        <v>View Document</v>
      </c>
      <c r="F69" s="11">
        <f t="shared" si="1"/>
        <v>34</v>
      </c>
      <c r="G69"/>
    </row>
    <row r="70" spans="1:7" ht="18.75">
      <c r="A70" s="90" t="s">
        <v>265</v>
      </c>
      <c r="B70" s="91"/>
      <c r="C70" s="91"/>
      <c r="D70" s="91"/>
      <c r="E70" s="92"/>
      <c r="F70" s="12"/>
      <c r="G70"/>
    </row>
    <row r="71" spans="1:7">
      <c r="A71" s="30" t="s">
        <v>849</v>
      </c>
      <c r="B71" s="20" t="s">
        <v>850</v>
      </c>
      <c r="C71" s="21"/>
      <c r="D71" s="20">
        <v>2018</v>
      </c>
      <c r="E71" s="83" t="str">
        <f>HYPERLINK("http://www.sit.ac.in/department/iqac/docs/NAAC2/2018-19/121/ARCH121.pdf", "View Document")</f>
        <v>View Document</v>
      </c>
      <c r="F71" s="11">
        <v>1</v>
      </c>
      <c r="G71"/>
    </row>
    <row r="72" spans="1:7">
      <c r="A72" s="31" t="s">
        <v>851</v>
      </c>
      <c r="B72" s="11" t="s">
        <v>574</v>
      </c>
      <c r="C72" s="21"/>
      <c r="D72" s="11">
        <v>2018</v>
      </c>
      <c r="E72" s="84"/>
      <c r="F72" s="11">
        <v>2</v>
      </c>
      <c r="G72"/>
    </row>
    <row r="73" spans="1:7">
      <c r="A73" s="31" t="s">
        <v>852</v>
      </c>
      <c r="B73" s="11" t="s">
        <v>383</v>
      </c>
      <c r="C73" s="21"/>
      <c r="D73" s="11">
        <v>2018</v>
      </c>
      <c r="E73" s="85"/>
      <c r="F73" s="11">
        <v>3</v>
      </c>
      <c r="G73"/>
    </row>
    <row r="74" spans="1:7">
      <c r="A74" s="32" t="s">
        <v>292</v>
      </c>
      <c r="B74" s="11" t="s">
        <v>293</v>
      </c>
      <c r="C74" s="21"/>
      <c r="D74" s="11">
        <v>2018</v>
      </c>
      <c r="E74" s="83" t="str">
        <f>HYPERLINK("http://www.sit.ac.in/department/iqac/docs/NAAC2/2018-19/121/BT121.pdf", "View Document")</f>
        <v>View Document</v>
      </c>
      <c r="F74" s="11">
        <v>4</v>
      </c>
      <c r="G74"/>
    </row>
    <row r="75" spans="1:7" ht="25.5">
      <c r="A75" s="33" t="s">
        <v>853</v>
      </c>
      <c r="B75" s="11" t="s">
        <v>394</v>
      </c>
      <c r="C75" s="21"/>
      <c r="D75" s="11">
        <v>2018</v>
      </c>
      <c r="E75" s="84"/>
      <c r="F75" s="11">
        <v>5</v>
      </c>
      <c r="G75"/>
    </row>
    <row r="76" spans="1:7">
      <c r="A76" s="33" t="s">
        <v>297</v>
      </c>
      <c r="B76" s="11" t="s">
        <v>395</v>
      </c>
      <c r="C76" s="21"/>
      <c r="D76" s="11">
        <v>2018</v>
      </c>
      <c r="E76" s="84"/>
      <c r="F76" s="11">
        <v>6</v>
      </c>
      <c r="G76"/>
    </row>
    <row r="77" spans="1:7" ht="25.5">
      <c r="A77" s="33" t="s">
        <v>854</v>
      </c>
      <c r="B77" s="34" t="s">
        <v>299</v>
      </c>
      <c r="C77" s="21"/>
      <c r="D77" s="11">
        <v>2018</v>
      </c>
      <c r="E77" s="85"/>
      <c r="F77" s="11">
        <v>7</v>
      </c>
      <c r="G77"/>
    </row>
    <row r="78" spans="1:7" ht="23.25" customHeight="1">
      <c r="A78" s="33" t="s">
        <v>855</v>
      </c>
      <c r="B78" s="11" t="s">
        <v>307</v>
      </c>
      <c r="C78" s="21"/>
      <c r="D78" s="11" t="s">
        <v>265</v>
      </c>
      <c r="E78" s="23" t="str">
        <f>HYPERLINK("http://www.sit.ac.in/department/iqac/docs/NAAC2/2018-19/121/CSE_UG_PG121.pdf", "View Document")</f>
        <v>View Document</v>
      </c>
      <c r="F78" s="11">
        <v>8</v>
      </c>
      <c r="G78"/>
    </row>
    <row r="79" spans="1:7">
      <c r="A79" s="32" t="s">
        <v>291</v>
      </c>
      <c r="B79" s="11" t="s">
        <v>472</v>
      </c>
      <c r="C79" s="21"/>
      <c r="D79" s="11">
        <v>2018</v>
      </c>
      <c r="E79" s="23" t="str">
        <f>HYPERLINK("http://www.sit.ac.in/department/iqac/docs/NAAC2/2018-19/121/EE121.pdf", "View Document")</f>
        <v>View Document</v>
      </c>
      <c r="F79" s="11">
        <v>9</v>
      </c>
      <c r="G79"/>
    </row>
    <row r="80" spans="1:7">
      <c r="A80" s="33" t="s">
        <v>291</v>
      </c>
      <c r="B80" s="11" t="s">
        <v>88</v>
      </c>
      <c r="C80" s="21"/>
      <c r="D80" s="11" t="s">
        <v>265</v>
      </c>
      <c r="E80" s="83" t="str">
        <f>HYPERLINK("http://www.sit.ac.in/department/iqac/docs/NAAC2/2018-19/121/EC121.pdf", "View Document")</f>
        <v>View Document</v>
      </c>
      <c r="F80" s="11">
        <v>10</v>
      </c>
      <c r="G80"/>
    </row>
    <row r="81" spans="1:7" ht="25.5">
      <c r="A81" s="33" t="s">
        <v>856</v>
      </c>
      <c r="B81" s="11" t="s">
        <v>344</v>
      </c>
      <c r="C81" s="21"/>
      <c r="D81" s="11" t="s">
        <v>265</v>
      </c>
      <c r="E81" s="84"/>
      <c r="F81" s="11">
        <v>11</v>
      </c>
      <c r="G81"/>
    </row>
    <row r="82" spans="1:7">
      <c r="A82" s="33" t="s">
        <v>330</v>
      </c>
      <c r="B82" s="11" t="s">
        <v>317</v>
      </c>
      <c r="C82" s="21"/>
      <c r="D82" s="11" t="s">
        <v>265</v>
      </c>
      <c r="E82" s="85"/>
      <c r="F82" s="11">
        <v>12</v>
      </c>
      <c r="G82"/>
    </row>
    <row r="83" spans="1:7" ht="25.5">
      <c r="A83" s="33" t="s">
        <v>857</v>
      </c>
      <c r="B83" s="11" t="s">
        <v>328</v>
      </c>
      <c r="C83" s="21"/>
      <c r="D83" s="11" t="s">
        <v>265</v>
      </c>
      <c r="E83" s="83" t="str">
        <f>HYPERLINK("http://www.sit.ac.in/department/iqac/docs/NAAC2/2018-19/121/EIE121.pdf", "View Document")</f>
        <v>View Document</v>
      </c>
      <c r="F83" s="11">
        <v>13</v>
      </c>
      <c r="G83"/>
    </row>
    <row r="84" spans="1:7">
      <c r="A84" s="33" t="s">
        <v>858</v>
      </c>
      <c r="B84" s="11" t="s">
        <v>859</v>
      </c>
      <c r="C84" s="21"/>
      <c r="D84" s="11" t="s">
        <v>265</v>
      </c>
      <c r="E84" s="85"/>
      <c r="F84" s="11">
        <v>14</v>
      </c>
      <c r="G84"/>
    </row>
    <row r="85" spans="1:7">
      <c r="A85" s="33" t="s">
        <v>330</v>
      </c>
      <c r="B85" s="11" t="s">
        <v>331</v>
      </c>
      <c r="C85" s="21"/>
      <c r="D85" s="35" t="s">
        <v>265</v>
      </c>
      <c r="E85" s="23" t="str">
        <f>HYPERLINK("http://www.sit.ac.in/department/iqac/docs/NAAC2/2018-19/121/ISE121.pdf", "View Document")</f>
        <v>View Document</v>
      </c>
      <c r="F85" s="11">
        <v>15</v>
      </c>
      <c r="G85"/>
    </row>
    <row r="86" spans="1:7">
      <c r="A86" s="32" t="s">
        <v>291</v>
      </c>
      <c r="B86" s="11" t="s">
        <v>860</v>
      </c>
      <c r="C86" s="21"/>
      <c r="D86" s="11" t="s">
        <v>265</v>
      </c>
      <c r="E86" s="23" t="str">
        <f>HYPERLINK("http://www.sit.ac.in/department/iqac/docs/NAAC2/2018-19/121/ME121.pdf", "View Document")</f>
        <v>View Document</v>
      </c>
      <c r="F86" s="11">
        <v>16</v>
      </c>
      <c r="G86"/>
    </row>
    <row r="87" spans="1:7" ht="25.5">
      <c r="A87" s="33" t="s">
        <v>861</v>
      </c>
      <c r="B87" s="35" t="s">
        <v>254</v>
      </c>
      <c r="C87" s="21"/>
      <c r="D87" s="35" t="s">
        <v>265</v>
      </c>
      <c r="E87" s="83" t="str">
        <f>HYPERLINK("http://www.sit.ac.in/department/iqac/docs/NAAC2/2018-19/121/TC121.pdf", "View Document")</f>
        <v>View Document</v>
      </c>
      <c r="F87" s="11">
        <v>17</v>
      </c>
      <c r="G87"/>
    </row>
    <row r="88" spans="1:7">
      <c r="A88" s="33" t="s">
        <v>862</v>
      </c>
      <c r="B88" s="35" t="s">
        <v>344</v>
      </c>
      <c r="C88" s="21"/>
      <c r="D88" s="35" t="s">
        <v>265</v>
      </c>
      <c r="E88" s="85"/>
      <c r="F88" s="11">
        <v>18</v>
      </c>
      <c r="G88"/>
    </row>
    <row r="89" spans="1:7">
      <c r="A89" s="32" t="s">
        <v>863</v>
      </c>
      <c r="B89" s="11" t="s">
        <v>864</v>
      </c>
      <c r="C89" s="21"/>
      <c r="D89" s="11" t="s">
        <v>265</v>
      </c>
      <c r="E89" s="23" t="str">
        <f>HYPERLINK("http://www.sit.ac.in/department/iqac/docs/NAAC2/2018-19/121/CH121.pdf", "View Document")</f>
        <v>View Document</v>
      </c>
      <c r="F89" s="11">
        <v>19</v>
      </c>
      <c r="G89"/>
    </row>
    <row r="90" spans="1:7">
      <c r="A90" s="33" t="s">
        <v>787</v>
      </c>
      <c r="B90" s="11" t="s">
        <v>349</v>
      </c>
      <c r="C90" s="21"/>
      <c r="D90" s="11" t="s">
        <v>265</v>
      </c>
      <c r="E90" s="83" t="str">
        <f>HYPERLINK("http://www.sit.ac.in/department/iqac/docs/NAAC2/2018-19/121/CSE_UG_PG121.pdf", "View Document")</f>
        <v>View Document</v>
      </c>
      <c r="F90" s="11">
        <v>20</v>
      </c>
      <c r="G90"/>
    </row>
    <row r="91" spans="1:7">
      <c r="A91" s="33" t="s">
        <v>865</v>
      </c>
      <c r="B91" s="11" t="s">
        <v>350</v>
      </c>
      <c r="C91" s="21"/>
      <c r="D91" s="11" t="s">
        <v>265</v>
      </c>
      <c r="E91" s="93"/>
      <c r="F91" s="11">
        <v>21</v>
      </c>
      <c r="G91"/>
    </row>
    <row r="92" spans="1:7">
      <c r="A92" s="33" t="s">
        <v>866</v>
      </c>
      <c r="B92" s="11" t="s">
        <v>867</v>
      </c>
      <c r="C92" s="21"/>
      <c r="D92" s="11" t="s">
        <v>265</v>
      </c>
      <c r="E92" s="93"/>
      <c r="F92" s="11">
        <v>22</v>
      </c>
      <c r="G92"/>
    </row>
    <row r="93" spans="1:7">
      <c r="A93" s="33" t="s">
        <v>868</v>
      </c>
      <c r="B93" s="11" t="s">
        <v>351</v>
      </c>
      <c r="C93" s="21"/>
      <c r="D93" s="11" t="s">
        <v>265</v>
      </c>
      <c r="E93" s="93"/>
      <c r="F93" s="11">
        <v>23</v>
      </c>
      <c r="G93"/>
    </row>
    <row r="94" spans="1:7">
      <c r="A94" s="33" t="s">
        <v>795</v>
      </c>
      <c r="B94" s="36" t="s">
        <v>869</v>
      </c>
      <c r="C94" s="21"/>
      <c r="D94" s="11" t="s">
        <v>265</v>
      </c>
      <c r="E94" s="93"/>
      <c r="F94" s="11">
        <v>24</v>
      </c>
      <c r="G94"/>
    </row>
    <row r="95" spans="1:7" ht="25.5">
      <c r="A95" s="33" t="s">
        <v>870</v>
      </c>
      <c r="B95" s="11" t="s">
        <v>871</v>
      </c>
      <c r="C95" s="21"/>
      <c r="D95" s="11" t="s">
        <v>265</v>
      </c>
      <c r="E95" s="93"/>
      <c r="F95" s="11">
        <v>25</v>
      </c>
      <c r="G95"/>
    </row>
    <row r="96" spans="1:7" ht="25.5">
      <c r="A96" s="33" t="s">
        <v>872</v>
      </c>
      <c r="B96" s="11" t="s">
        <v>352</v>
      </c>
      <c r="C96" s="21"/>
      <c r="D96" s="11" t="s">
        <v>265</v>
      </c>
      <c r="E96" s="93"/>
      <c r="F96" s="11">
        <v>26</v>
      </c>
      <c r="G96"/>
    </row>
    <row r="97" spans="1:7" ht="25.5">
      <c r="A97" s="33" t="s">
        <v>873</v>
      </c>
      <c r="B97" s="11" t="s">
        <v>874</v>
      </c>
      <c r="C97" s="21"/>
      <c r="D97" s="11" t="s">
        <v>265</v>
      </c>
      <c r="E97" s="94"/>
      <c r="F97" s="11">
        <v>27</v>
      </c>
      <c r="G97"/>
    </row>
    <row r="98" spans="1:7">
      <c r="A98" s="33" t="s">
        <v>347</v>
      </c>
      <c r="B98" s="35" t="s">
        <v>348</v>
      </c>
      <c r="C98" s="21"/>
      <c r="D98" s="35" t="s">
        <v>265</v>
      </c>
      <c r="E98" s="23" t="str">
        <f>HYPERLINK("http://www.sit.ac.in/department/iqac/docs/NAAC2/2018-19/121/TC121.pdf", "View Document")</f>
        <v>View Document</v>
      </c>
      <c r="F98" s="11">
        <v>28</v>
      </c>
      <c r="G98"/>
    </row>
    <row r="99" spans="1:7">
      <c r="A99" s="32" t="s">
        <v>875</v>
      </c>
      <c r="B99" s="11" t="s">
        <v>876</v>
      </c>
      <c r="C99" s="21"/>
      <c r="D99" s="11">
        <v>2018</v>
      </c>
      <c r="E99" s="23" t="str">
        <f>HYPERLINK("http://www.sit.ac.in/department/iqac/docs/NAAC2/2018-19/121/EE121.pdf", "View Document")</f>
        <v>View Document</v>
      </c>
      <c r="F99" s="11">
        <v>29</v>
      </c>
      <c r="G99"/>
    </row>
    <row r="100" spans="1:7">
      <c r="A100" s="37" t="s">
        <v>208</v>
      </c>
      <c r="B100" s="20" t="s">
        <v>877</v>
      </c>
      <c r="C100" s="21"/>
      <c r="D100" s="20" t="s">
        <v>265</v>
      </c>
      <c r="E100" s="83" t="str">
        <f>HYPERLINK("http://www.sit.ac.in/department/iqac/docs/NAAC2/2018-19/121/CV121.pdf", "View Document")</f>
        <v>View Document</v>
      </c>
      <c r="F100" s="11">
        <v>30</v>
      </c>
      <c r="G100"/>
    </row>
    <row r="101" spans="1:7">
      <c r="A101" s="38" t="s">
        <v>206</v>
      </c>
      <c r="B101" s="26" t="s">
        <v>878</v>
      </c>
      <c r="C101" s="21"/>
      <c r="D101" s="20" t="s">
        <v>265</v>
      </c>
      <c r="E101" s="84"/>
      <c r="F101" s="11">
        <v>31</v>
      </c>
      <c r="G101"/>
    </row>
    <row r="102" spans="1:7">
      <c r="A102" s="37" t="s">
        <v>207</v>
      </c>
      <c r="B102" s="20" t="s">
        <v>879</v>
      </c>
      <c r="C102" s="21"/>
      <c r="D102" s="20" t="s">
        <v>265</v>
      </c>
      <c r="E102" s="84"/>
      <c r="F102" s="11">
        <v>32</v>
      </c>
      <c r="G102"/>
    </row>
    <row r="103" spans="1:7">
      <c r="A103" s="39" t="s">
        <v>880</v>
      </c>
      <c r="B103" s="20" t="s">
        <v>881</v>
      </c>
      <c r="C103" s="21"/>
      <c r="D103" s="20" t="s">
        <v>265</v>
      </c>
      <c r="E103" s="84"/>
      <c r="F103" s="11">
        <v>33</v>
      </c>
      <c r="G103"/>
    </row>
    <row r="104" spans="1:7">
      <c r="A104" s="37" t="s">
        <v>882</v>
      </c>
      <c r="B104" s="20" t="s">
        <v>881</v>
      </c>
      <c r="C104" s="21"/>
      <c r="D104" s="20" t="s">
        <v>265</v>
      </c>
      <c r="E104" s="84"/>
      <c r="F104" s="11">
        <v>34</v>
      </c>
      <c r="G104"/>
    </row>
    <row r="105" spans="1:7">
      <c r="A105" s="37" t="s">
        <v>883</v>
      </c>
      <c r="B105" s="20" t="s">
        <v>884</v>
      </c>
      <c r="C105" s="21"/>
      <c r="D105" s="20" t="s">
        <v>265</v>
      </c>
      <c r="E105" s="84"/>
      <c r="F105" s="11">
        <v>35</v>
      </c>
      <c r="G105"/>
    </row>
    <row r="106" spans="1:7" ht="25.5">
      <c r="A106" s="40" t="s">
        <v>885</v>
      </c>
      <c r="B106" s="26" t="s">
        <v>886</v>
      </c>
      <c r="C106" s="21"/>
      <c r="D106" s="20" t="s">
        <v>265</v>
      </c>
      <c r="E106" s="84"/>
      <c r="F106" s="11">
        <v>36</v>
      </c>
      <c r="G106"/>
    </row>
    <row r="107" spans="1:7" ht="25.5">
      <c r="A107" s="38" t="s">
        <v>887</v>
      </c>
      <c r="B107" s="26" t="s">
        <v>888</v>
      </c>
      <c r="C107" s="21"/>
      <c r="D107" s="20" t="s">
        <v>265</v>
      </c>
      <c r="E107" s="84"/>
      <c r="F107" s="11">
        <v>37</v>
      </c>
      <c r="G107"/>
    </row>
    <row r="108" spans="1:7">
      <c r="A108" s="30" t="s">
        <v>889</v>
      </c>
      <c r="B108" s="20" t="s">
        <v>890</v>
      </c>
      <c r="C108" s="21"/>
      <c r="D108" s="20" t="s">
        <v>265</v>
      </c>
      <c r="E108" s="84"/>
      <c r="F108" s="11">
        <v>38</v>
      </c>
      <c r="G108"/>
    </row>
    <row r="109" spans="1:7">
      <c r="A109" s="30" t="s">
        <v>891</v>
      </c>
      <c r="B109" s="20" t="s">
        <v>890</v>
      </c>
      <c r="C109" s="21"/>
      <c r="D109" s="20" t="s">
        <v>265</v>
      </c>
      <c r="E109" s="84"/>
      <c r="F109" s="11">
        <v>39</v>
      </c>
      <c r="G109"/>
    </row>
    <row r="110" spans="1:7">
      <c r="A110" s="30" t="s">
        <v>892</v>
      </c>
      <c r="B110" s="20" t="s">
        <v>890</v>
      </c>
      <c r="C110" s="21"/>
      <c r="D110" s="20" t="s">
        <v>265</v>
      </c>
      <c r="E110" s="84"/>
      <c r="F110" s="11">
        <v>40</v>
      </c>
      <c r="G110"/>
    </row>
    <row r="111" spans="1:7">
      <c r="A111" s="41" t="s">
        <v>354</v>
      </c>
      <c r="B111" s="20" t="s">
        <v>893</v>
      </c>
      <c r="C111" s="21"/>
      <c r="D111" s="20" t="s">
        <v>265</v>
      </c>
      <c r="E111" s="84"/>
      <c r="F111" s="11">
        <v>41</v>
      </c>
      <c r="G111"/>
    </row>
    <row r="112" spans="1:7">
      <c r="A112" s="30" t="s">
        <v>355</v>
      </c>
      <c r="B112" s="20" t="s">
        <v>894</v>
      </c>
      <c r="C112" s="21"/>
      <c r="D112" s="20" t="s">
        <v>265</v>
      </c>
      <c r="E112" s="84"/>
      <c r="F112" s="11">
        <v>42</v>
      </c>
      <c r="G112"/>
    </row>
    <row r="113" spans="1:7">
      <c r="A113" s="37" t="s">
        <v>210</v>
      </c>
      <c r="B113" s="20" t="s">
        <v>895</v>
      </c>
      <c r="C113" s="21"/>
      <c r="D113" s="20" t="s">
        <v>265</v>
      </c>
      <c r="E113" s="84"/>
      <c r="F113" s="11">
        <v>43</v>
      </c>
      <c r="G113"/>
    </row>
    <row r="114" spans="1:7" ht="25.5">
      <c r="A114" s="37" t="s">
        <v>896</v>
      </c>
      <c r="B114" s="20" t="s">
        <v>897</v>
      </c>
      <c r="C114" s="21"/>
      <c r="D114" s="20" t="s">
        <v>265</v>
      </c>
      <c r="E114" s="84"/>
      <c r="F114" s="11">
        <v>44</v>
      </c>
      <c r="G114"/>
    </row>
    <row r="115" spans="1:7" ht="25.5">
      <c r="A115" s="38" t="s">
        <v>793</v>
      </c>
      <c r="B115" s="26" t="s">
        <v>898</v>
      </c>
      <c r="C115" s="21"/>
      <c r="D115" s="20" t="s">
        <v>265</v>
      </c>
      <c r="E115" s="84"/>
      <c r="F115" s="11">
        <v>45</v>
      </c>
      <c r="G115"/>
    </row>
    <row r="116" spans="1:7">
      <c r="A116" s="37" t="s">
        <v>880</v>
      </c>
      <c r="B116" s="20" t="s">
        <v>899</v>
      </c>
      <c r="C116" s="21"/>
      <c r="D116" s="20" t="s">
        <v>265</v>
      </c>
      <c r="E116" s="84"/>
      <c r="F116" s="11">
        <v>46</v>
      </c>
      <c r="G116"/>
    </row>
    <row r="117" spans="1:7">
      <c r="A117" s="37" t="s">
        <v>900</v>
      </c>
      <c r="B117" s="20" t="s">
        <v>899</v>
      </c>
      <c r="C117" s="21"/>
      <c r="D117" s="20" t="s">
        <v>265</v>
      </c>
      <c r="E117" s="84"/>
      <c r="F117" s="11">
        <v>47</v>
      </c>
      <c r="G117"/>
    </row>
    <row r="118" spans="1:7">
      <c r="A118" s="38" t="s">
        <v>356</v>
      </c>
      <c r="B118" s="26" t="s">
        <v>901</v>
      </c>
      <c r="C118" s="21"/>
      <c r="D118" s="20" t="s">
        <v>265</v>
      </c>
      <c r="E118" s="84"/>
      <c r="F118" s="11">
        <v>48</v>
      </c>
      <c r="G118"/>
    </row>
    <row r="119" spans="1:7">
      <c r="A119" s="38" t="s">
        <v>212</v>
      </c>
      <c r="B119" s="26" t="s">
        <v>902</v>
      </c>
      <c r="C119" s="21"/>
      <c r="D119" s="20" t="s">
        <v>265</v>
      </c>
      <c r="E119" s="84"/>
      <c r="F119" s="11">
        <v>49</v>
      </c>
      <c r="G119"/>
    </row>
    <row r="120" spans="1:7">
      <c r="A120" s="30" t="s">
        <v>213</v>
      </c>
      <c r="B120" s="20" t="s">
        <v>903</v>
      </c>
      <c r="C120" s="21"/>
      <c r="D120" s="20" t="s">
        <v>265</v>
      </c>
      <c r="E120" s="84"/>
      <c r="F120" s="11">
        <v>50</v>
      </c>
      <c r="G120"/>
    </row>
    <row r="121" spans="1:7">
      <c r="A121" s="30" t="s">
        <v>904</v>
      </c>
      <c r="B121" s="20" t="s">
        <v>905</v>
      </c>
      <c r="C121" s="21"/>
      <c r="D121" s="20" t="s">
        <v>265</v>
      </c>
      <c r="E121" s="84"/>
      <c r="F121" s="11">
        <v>51</v>
      </c>
      <c r="G121"/>
    </row>
    <row r="122" spans="1:7">
      <c r="A122" s="30" t="s">
        <v>906</v>
      </c>
      <c r="B122" s="20" t="s">
        <v>905</v>
      </c>
      <c r="C122" s="21"/>
      <c r="D122" s="20" t="s">
        <v>265</v>
      </c>
      <c r="E122" s="84"/>
      <c r="F122" s="11">
        <v>52</v>
      </c>
      <c r="G122"/>
    </row>
    <row r="123" spans="1:7">
      <c r="A123" s="30" t="s">
        <v>907</v>
      </c>
      <c r="B123" s="20" t="s">
        <v>905</v>
      </c>
      <c r="C123" s="21"/>
      <c r="D123" s="20" t="s">
        <v>265</v>
      </c>
      <c r="E123" s="84"/>
      <c r="F123" s="11">
        <v>53</v>
      </c>
      <c r="G123"/>
    </row>
    <row r="124" spans="1:7">
      <c r="A124" s="42" t="s">
        <v>357</v>
      </c>
      <c r="B124" s="26" t="s">
        <v>908</v>
      </c>
      <c r="C124" s="21"/>
      <c r="D124" s="20" t="s">
        <v>265</v>
      </c>
      <c r="E124" s="84"/>
      <c r="F124" s="11">
        <v>54</v>
      </c>
      <c r="G124"/>
    </row>
    <row r="125" spans="1:7">
      <c r="A125" s="42" t="s">
        <v>792</v>
      </c>
      <c r="B125" s="20" t="s">
        <v>909</v>
      </c>
      <c r="C125" s="21"/>
      <c r="D125" s="20" t="s">
        <v>265</v>
      </c>
      <c r="E125" s="85"/>
      <c r="F125" s="11">
        <v>55</v>
      </c>
      <c r="G125"/>
    </row>
    <row r="126" spans="1:7" ht="38.25">
      <c r="A126" s="33" t="s">
        <v>910</v>
      </c>
      <c r="B126" s="11" t="s">
        <v>911</v>
      </c>
      <c r="C126" s="21"/>
      <c r="D126" s="11" t="s">
        <v>265</v>
      </c>
      <c r="E126" s="83" t="str">
        <f>HYPERLINK("http://www.sit.ac.in/department/iqac/docs/NAAC2/2018-19/121/EIE121.pdf", "View Document")</f>
        <v>View Document</v>
      </c>
      <c r="F126" s="11">
        <v>56</v>
      </c>
      <c r="G126"/>
    </row>
    <row r="127" spans="1:7">
      <c r="A127" s="33" t="s">
        <v>912</v>
      </c>
      <c r="B127" s="11" t="s">
        <v>913</v>
      </c>
      <c r="C127" s="21"/>
      <c r="D127" s="11" t="s">
        <v>265</v>
      </c>
      <c r="E127" s="85"/>
      <c r="F127" s="11">
        <v>57</v>
      </c>
      <c r="G127"/>
    </row>
    <row r="128" spans="1:7">
      <c r="A128" s="43" t="s">
        <v>260</v>
      </c>
      <c r="B128" s="44" t="s">
        <v>358</v>
      </c>
      <c r="C128" s="21"/>
      <c r="D128" s="45">
        <v>2018</v>
      </c>
      <c r="E128" s="82" t="str">
        <f>HYPERLINK("http://www.sit.ac.in/department/iqac/docs/NAAC2/2018-19/121/MCA121.pdf", "View Document")</f>
        <v>View Document</v>
      </c>
      <c r="F128" s="11">
        <v>58</v>
      </c>
      <c r="G128"/>
    </row>
    <row r="129" spans="1:7" ht="25.5">
      <c r="A129" s="43" t="s">
        <v>359</v>
      </c>
      <c r="B129" s="44" t="s">
        <v>360</v>
      </c>
      <c r="C129" s="21"/>
      <c r="D129" s="45">
        <v>2018</v>
      </c>
      <c r="E129" s="82"/>
      <c r="F129" s="11">
        <v>59</v>
      </c>
      <c r="G129"/>
    </row>
    <row r="130" spans="1:7">
      <c r="A130" s="43" t="s">
        <v>361</v>
      </c>
      <c r="B130" s="44" t="s">
        <v>362</v>
      </c>
      <c r="C130" s="21"/>
      <c r="D130" s="45">
        <v>2018</v>
      </c>
      <c r="E130" s="82"/>
      <c r="F130" s="11">
        <v>60</v>
      </c>
      <c r="G130"/>
    </row>
    <row r="131" spans="1:7" ht="25.5">
      <c r="A131" s="43" t="s">
        <v>193</v>
      </c>
      <c r="B131" s="44" t="s">
        <v>363</v>
      </c>
      <c r="C131" s="21"/>
      <c r="D131" s="45">
        <v>2018</v>
      </c>
      <c r="E131" s="82"/>
      <c r="F131" s="11">
        <v>61</v>
      </c>
      <c r="G131"/>
    </row>
    <row r="132" spans="1:7" ht="25.5">
      <c r="A132" s="43" t="s">
        <v>364</v>
      </c>
      <c r="B132" s="44" t="s">
        <v>365</v>
      </c>
      <c r="C132" s="21"/>
      <c r="D132" s="45">
        <v>2018</v>
      </c>
      <c r="E132" s="82"/>
      <c r="F132" s="11">
        <v>62</v>
      </c>
      <c r="G132"/>
    </row>
    <row r="133" spans="1:7">
      <c r="A133" s="43" t="s">
        <v>366</v>
      </c>
      <c r="B133" s="44" t="s">
        <v>367</v>
      </c>
      <c r="C133" s="21"/>
      <c r="D133" s="45">
        <v>2018</v>
      </c>
      <c r="E133" s="82"/>
      <c r="F133" s="11">
        <v>63</v>
      </c>
      <c r="G133"/>
    </row>
    <row r="134" spans="1:7">
      <c r="A134" s="43" t="s">
        <v>368</v>
      </c>
      <c r="B134" s="44" t="s">
        <v>369</v>
      </c>
      <c r="C134" s="21"/>
      <c r="D134" s="45">
        <v>2018</v>
      </c>
      <c r="E134" s="82"/>
      <c r="F134" s="11">
        <v>64</v>
      </c>
      <c r="G134"/>
    </row>
    <row r="135" spans="1:7">
      <c r="A135" s="43" t="s">
        <v>194</v>
      </c>
      <c r="B135" s="44" t="s">
        <v>370</v>
      </c>
      <c r="C135" s="21"/>
      <c r="D135" s="45">
        <v>2018</v>
      </c>
      <c r="E135" s="82"/>
      <c r="F135" s="11">
        <v>65</v>
      </c>
      <c r="G135"/>
    </row>
    <row r="136" spans="1:7">
      <c r="A136" s="43" t="s">
        <v>914</v>
      </c>
      <c r="B136" s="44" t="s">
        <v>371</v>
      </c>
      <c r="C136" s="21"/>
      <c r="D136" s="45">
        <v>2018</v>
      </c>
      <c r="E136" s="82"/>
      <c r="F136" s="11">
        <v>66</v>
      </c>
      <c r="G136"/>
    </row>
    <row r="137" spans="1:7">
      <c r="A137" s="43" t="s">
        <v>915</v>
      </c>
      <c r="B137" s="44" t="s">
        <v>372</v>
      </c>
      <c r="C137" s="21"/>
      <c r="D137" s="45">
        <v>2018</v>
      </c>
      <c r="E137" s="82"/>
      <c r="F137" s="11">
        <v>67</v>
      </c>
      <c r="G137"/>
    </row>
    <row r="138" spans="1:7">
      <c r="A138" s="43" t="s">
        <v>916</v>
      </c>
      <c r="B138" s="44" t="s">
        <v>373</v>
      </c>
      <c r="C138" s="21"/>
      <c r="D138" s="45">
        <v>2018</v>
      </c>
      <c r="E138" s="82"/>
      <c r="F138" s="11">
        <v>68</v>
      </c>
      <c r="G138"/>
    </row>
    <row r="139" spans="1:7" ht="25.5">
      <c r="A139" s="43" t="s">
        <v>917</v>
      </c>
      <c r="B139" s="44" t="s">
        <v>374</v>
      </c>
      <c r="C139" s="21"/>
      <c r="D139" s="45">
        <v>2018</v>
      </c>
      <c r="E139" s="82"/>
      <c r="F139" s="11">
        <v>69</v>
      </c>
      <c r="G139"/>
    </row>
    <row r="140" spans="1:7">
      <c r="A140" s="43" t="s">
        <v>376</v>
      </c>
      <c r="B140" s="44" t="s">
        <v>377</v>
      </c>
      <c r="C140" s="21"/>
      <c r="D140" s="45">
        <v>2018</v>
      </c>
      <c r="E140" s="82"/>
      <c r="F140" s="11">
        <v>70</v>
      </c>
      <c r="G140"/>
    </row>
    <row r="141" spans="1:7">
      <c r="A141" s="43" t="s">
        <v>918</v>
      </c>
      <c r="B141" s="44" t="s">
        <v>375</v>
      </c>
      <c r="C141" s="21"/>
      <c r="D141" s="45">
        <v>2018</v>
      </c>
      <c r="E141" s="82"/>
      <c r="F141" s="11">
        <v>71</v>
      </c>
      <c r="G141"/>
    </row>
    <row r="142" spans="1:7">
      <c r="A142" s="46" t="s">
        <v>919</v>
      </c>
      <c r="B142" s="45" t="s">
        <v>378</v>
      </c>
      <c r="C142" s="21"/>
      <c r="D142" s="45">
        <v>2018</v>
      </c>
      <c r="E142" s="82"/>
      <c r="F142" s="11">
        <v>72</v>
      </c>
      <c r="G142"/>
    </row>
    <row r="143" spans="1:7" ht="25.5">
      <c r="A143" s="47" t="s">
        <v>565</v>
      </c>
      <c r="B143" s="35" t="s">
        <v>277</v>
      </c>
      <c r="C143" s="47" t="s">
        <v>167</v>
      </c>
      <c r="D143" s="11" t="s">
        <v>265</v>
      </c>
      <c r="E143" s="23" t="str">
        <f t="shared" ref="E143:E146" si="2">HYPERLINK("http://www.sit.ac.in/department/iqac/docs/NAAC2/2018-19/121/35thACM.pdf#page=2", "View Document")</f>
        <v>View Document</v>
      </c>
      <c r="F143" s="11">
        <v>73</v>
      </c>
      <c r="G143"/>
    </row>
    <row r="144" spans="1:7" ht="25.5">
      <c r="A144" s="47" t="s">
        <v>273</v>
      </c>
      <c r="B144" s="35" t="s">
        <v>274</v>
      </c>
      <c r="C144" s="47" t="s">
        <v>167</v>
      </c>
      <c r="D144" s="11" t="s">
        <v>265</v>
      </c>
      <c r="E144" s="23" t="str">
        <f t="shared" si="2"/>
        <v>View Document</v>
      </c>
      <c r="F144" s="11">
        <v>74</v>
      </c>
      <c r="G144"/>
    </row>
    <row r="145" spans="1:7" ht="25.5">
      <c r="A145" s="47" t="s">
        <v>920</v>
      </c>
      <c r="B145" s="35" t="s">
        <v>278</v>
      </c>
      <c r="C145" s="47" t="s">
        <v>167</v>
      </c>
      <c r="D145" s="11" t="s">
        <v>265</v>
      </c>
      <c r="E145" s="23" t="str">
        <f t="shared" si="2"/>
        <v>View Document</v>
      </c>
      <c r="F145" s="11">
        <v>75</v>
      </c>
      <c r="G145"/>
    </row>
    <row r="146" spans="1:7" ht="25.5">
      <c r="A146" s="47" t="s">
        <v>268</v>
      </c>
      <c r="B146" s="35" t="s">
        <v>269</v>
      </c>
      <c r="C146" s="47" t="s">
        <v>167</v>
      </c>
      <c r="D146" s="11" t="s">
        <v>265</v>
      </c>
      <c r="E146" s="23" t="str">
        <f t="shared" si="2"/>
        <v>View Document</v>
      </c>
      <c r="F146" s="11">
        <v>76</v>
      </c>
      <c r="G146"/>
    </row>
    <row r="147" spans="1:7" ht="25.5">
      <c r="A147" s="47" t="s">
        <v>235</v>
      </c>
      <c r="B147" s="35" t="s">
        <v>276</v>
      </c>
      <c r="C147" s="47" t="s">
        <v>167</v>
      </c>
      <c r="D147" s="11" t="s">
        <v>265</v>
      </c>
      <c r="E147" s="23" t="str">
        <f>HYPERLINK("http://www.sit.ac.in/department/iqac/docs/NAAC2/2018-19/121/35thACM.pdf#page=2", "View Document")</f>
        <v>View Document</v>
      </c>
      <c r="F147" s="11">
        <v>77</v>
      </c>
      <c r="G147"/>
    </row>
    <row r="148" spans="1:7" ht="25.5">
      <c r="A148" s="47" t="s">
        <v>921</v>
      </c>
      <c r="B148" s="35" t="s">
        <v>280</v>
      </c>
      <c r="C148" s="47" t="s">
        <v>167</v>
      </c>
      <c r="D148" s="11" t="s">
        <v>265</v>
      </c>
      <c r="E148" s="23" t="str">
        <f t="shared" ref="E148:E159" si="3">HYPERLINK("http://www.sit.ac.in/department/iqac/docs/NAAC2/2018-19/121/35thACM.pdf#page=2", "View Document")</f>
        <v>View Document</v>
      </c>
      <c r="F148" s="11">
        <v>78</v>
      </c>
      <c r="G148"/>
    </row>
    <row r="149" spans="1:7" ht="25.5">
      <c r="A149" s="47" t="s">
        <v>567</v>
      </c>
      <c r="B149" s="35" t="s">
        <v>271</v>
      </c>
      <c r="C149" s="47" t="s">
        <v>167</v>
      </c>
      <c r="D149" s="11" t="s">
        <v>265</v>
      </c>
      <c r="E149" s="23" t="str">
        <f t="shared" si="3"/>
        <v>View Document</v>
      </c>
      <c r="F149" s="11">
        <v>79</v>
      </c>
      <c r="G149"/>
    </row>
    <row r="150" spans="1:7" ht="25.5">
      <c r="A150" s="47" t="s">
        <v>9</v>
      </c>
      <c r="B150" s="35" t="s">
        <v>266</v>
      </c>
      <c r="C150" s="47" t="s">
        <v>167</v>
      </c>
      <c r="D150" s="11" t="s">
        <v>265</v>
      </c>
      <c r="E150" s="23" t="str">
        <f t="shared" si="3"/>
        <v>View Document</v>
      </c>
      <c r="F150" s="11">
        <v>80</v>
      </c>
      <c r="G150"/>
    </row>
    <row r="151" spans="1:7" ht="25.5">
      <c r="A151" s="47" t="s">
        <v>569</v>
      </c>
      <c r="B151" s="35" t="s">
        <v>267</v>
      </c>
      <c r="C151" s="47" t="s">
        <v>167</v>
      </c>
      <c r="D151" s="11" t="s">
        <v>265</v>
      </c>
      <c r="E151" s="23" t="str">
        <f t="shared" si="3"/>
        <v>View Document</v>
      </c>
      <c r="F151" s="11">
        <v>81</v>
      </c>
      <c r="G151"/>
    </row>
    <row r="152" spans="1:7" ht="25.5">
      <c r="A152" s="47" t="s">
        <v>570</v>
      </c>
      <c r="B152" s="35" t="s">
        <v>272</v>
      </c>
      <c r="C152" s="47" t="s">
        <v>167</v>
      </c>
      <c r="D152" s="11" t="s">
        <v>265</v>
      </c>
      <c r="E152" s="23" t="str">
        <f t="shared" si="3"/>
        <v>View Document</v>
      </c>
      <c r="F152" s="11">
        <v>82</v>
      </c>
      <c r="G152"/>
    </row>
    <row r="153" spans="1:7" ht="25.5">
      <c r="A153" s="47" t="s">
        <v>234</v>
      </c>
      <c r="B153" s="35" t="s">
        <v>279</v>
      </c>
      <c r="C153" s="47" t="s">
        <v>167</v>
      </c>
      <c r="D153" s="11" t="s">
        <v>265</v>
      </c>
      <c r="E153" s="23" t="str">
        <f t="shared" si="3"/>
        <v>View Document</v>
      </c>
      <c r="F153" s="11">
        <v>83</v>
      </c>
      <c r="G153"/>
    </row>
    <row r="154" spans="1:7" ht="25.5">
      <c r="A154" s="47" t="s">
        <v>10</v>
      </c>
      <c r="B154" s="35" t="s">
        <v>381</v>
      </c>
      <c r="C154" s="47" t="s">
        <v>167</v>
      </c>
      <c r="D154" s="11" t="s">
        <v>265</v>
      </c>
      <c r="E154" s="23" t="str">
        <f t="shared" si="3"/>
        <v>View Document</v>
      </c>
      <c r="F154" s="11">
        <v>84</v>
      </c>
      <c r="G154"/>
    </row>
    <row r="155" spans="1:7" ht="25.5">
      <c r="A155" s="47" t="s">
        <v>13</v>
      </c>
      <c r="B155" s="35" t="s">
        <v>281</v>
      </c>
      <c r="C155" s="47" t="s">
        <v>167</v>
      </c>
      <c r="D155" s="11" t="s">
        <v>265</v>
      </c>
      <c r="E155" s="23" t="str">
        <f t="shared" si="3"/>
        <v>View Document</v>
      </c>
      <c r="F155" s="11">
        <v>85</v>
      </c>
      <c r="G155"/>
    </row>
    <row r="156" spans="1:7" ht="25.5">
      <c r="A156" s="47" t="s">
        <v>922</v>
      </c>
      <c r="B156" s="35" t="s">
        <v>282</v>
      </c>
      <c r="C156" s="47" t="s">
        <v>167</v>
      </c>
      <c r="D156" s="11" t="s">
        <v>265</v>
      </c>
      <c r="E156" s="23" t="str">
        <f t="shared" si="3"/>
        <v>View Document</v>
      </c>
      <c r="F156" s="11">
        <v>86</v>
      </c>
      <c r="G156"/>
    </row>
    <row r="157" spans="1:7" ht="25.5">
      <c r="A157" s="47" t="s">
        <v>923</v>
      </c>
      <c r="B157" s="35" t="s">
        <v>285</v>
      </c>
      <c r="C157" s="47" t="s">
        <v>167</v>
      </c>
      <c r="D157" s="11" t="s">
        <v>265</v>
      </c>
      <c r="E157" s="23" t="str">
        <f t="shared" si="3"/>
        <v>View Document</v>
      </c>
      <c r="F157" s="11">
        <v>87</v>
      </c>
      <c r="G157"/>
    </row>
    <row r="158" spans="1:7" ht="25.5">
      <c r="A158" s="47" t="s">
        <v>283</v>
      </c>
      <c r="B158" s="35" t="s">
        <v>284</v>
      </c>
      <c r="C158" s="47" t="s">
        <v>167</v>
      </c>
      <c r="D158" s="11" t="s">
        <v>265</v>
      </c>
      <c r="E158" s="23" t="str">
        <f t="shared" si="3"/>
        <v>View Document</v>
      </c>
      <c r="F158" s="11">
        <v>88</v>
      </c>
      <c r="G158"/>
    </row>
    <row r="159" spans="1:7" ht="25.5">
      <c r="A159" s="47" t="s">
        <v>924</v>
      </c>
      <c r="B159" s="35" t="s">
        <v>275</v>
      </c>
      <c r="C159" s="47" t="s">
        <v>167</v>
      </c>
      <c r="D159" s="11" t="s">
        <v>265</v>
      </c>
      <c r="E159" s="23" t="str">
        <f t="shared" si="3"/>
        <v>View Document</v>
      </c>
      <c r="F159" s="11">
        <v>89</v>
      </c>
      <c r="G159"/>
    </row>
    <row r="160" spans="1:7" ht="18.75">
      <c r="A160" s="90" t="s">
        <v>380</v>
      </c>
      <c r="B160" s="91"/>
      <c r="C160" s="91"/>
      <c r="D160" s="91"/>
      <c r="E160" s="92"/>
      <c r="F160" s="12"/>
      <c r="G160"/>
    </row>
    <row r="161" spans="1:7">
      <c r="A161" s="48" t="s">
        <v>925</v>
      </c>
      <c r="B161" s="11" t="s">
        <v>453</v>
      </c>
      <c r="C161" s="48" t="s">
        <v>11</v>
      </c>
      <c r="D161" s="11" t="s">
        <v>380</v>
      </c>
      <c r="E161" s="98" t="str">
        <f>HYPERLINK("http://www.sit.ac.in/department/iqac/docs/NAAC2/2019-20/121/CSE121UG.pdf", "View Document")</f>
        <v>View Document</v>
      </c>
      <c r="F161" s="11">
        <v>1</v>
      </c>
      <c r="G161"/>
    </row>
    <row r="162" spans="1:7">
      <c r="A162" s="48" t="s">
        <v>243</v>
      </c>
      <c r="B162" s="11" t="s">
        <v>454</v>
      </c>
      <c r="C162" s="48" t="s">
        <v>11</v>
      </c>
      <c r="D162" s="11" t="s">
        <v>380</v>
      </c>
      <c r="E162" s="99"/>
      <c r="F162" s="11">
        <f t="shared" ref="F162:F225" si="4">F161+1</f>
        <v>2</v>
      </c>
      <c r="G162"/>
    </row>
    <row r="163" spans="1:7">
      <c r="A163" s="15" t="s">
        <v>926</v>
      </c>
      <c r="B163" s="11" t="s">
        <v>927</v>
      </c>
      <c r="C163" s="48" t="s">
        <v>15</v>
      </c>
      <c r="D163" s="11" t="s">
        <v>380</v>
      </c>
      <c r="E163" s="99"/>
      <c r="F163" s="11">
        <f t="shared" si="4"/>
        <v>3</v>
      </c>
      <c r="G163"/>
    </row>
    <row r="164" spans="1:7">
      <c r="A164" s="15" t="s">
        <v>928</v>
      </c>
      <c r="B164" s="11" t="s">
        <v>649</v>
      </c>
      <c r="C164" s="48" t="s">
        <v>15</v>
      </c>
      <c r="D164" s="11" t="s">
        <v>380</v>
      </c>
      <c r="E164" s="100"/>
      <c r="F164" s="11">
        <f t="shared" si="4"/>
        <v>4</v>
      </c>
      <c r="G164"/>
    </row>
    <row r="165" spans="1:7" ht="38.25">
      <c r="A165" s="47" t="s">
        <v>929</v>
      </c>
      <c r="B165" s="11" t="s">
        <v>930</v>
      </c>
      <c r="C165" s="47" t="s">
        <v>931</v>
      </c>
      <c r="D165" s="11" t="s">
        <v>380</v>
      </c>
      <c r="E165" s="49" t="str">
        <f>HYPERLINK("http://www.sit.ac.in/department/iqac/docs/NAAC2/2019-20/121/EC121UG.pdf", "View Document")</f>
        <v>View Document</v>
      </c>
      <c r="F165" s="11">
        <f t="shared" si="4"/>
        <v>5</v>
      </c>
      <c r="G165"/>
    </row>
    <row r="166" spans="1:7" ht="25.5">
      <c r="A166" s="47" t="s">
        <v>932</v>
      </c>
      <c r="B166" s="11" t="s">
        <v>382</v>
      </c>
      <c r="C166" s="47" t="s">
        <v>933</v>
      </c>
      <c r="D166" s="11" t="s">
        <v>380</v>
      </c>
      <c r="E166" s="101" t="str">
        <f>HYPERLINK("http://www.sit.ac.in/department/iqac/docs/NAAC2/2019-20/121/Arch121.pdf", "View Document")</f>
        <v>View Document</v>
      </c>
      <c r="F166" s="11">
        <f t="shared" si="4"/>
        <v>6</v>
      </c>
      <c r="G166"/>
    </row>
    <row r="167" spans="1:7">
      <c r="A167" s="47" t="s">
        <v>934</v>
      </c>
      <c r="B167" s="11" t="s">
        <v>383</v>
      </c>
      <c r="C167" s="47" t="s">
        <v>935</v>
      </c>
      <c r="D167" s="11" t="s">
        <v>380</v>
      </c>
      <c r="E167" s="102"/>
      <c r="F167" s="11">
        <f t="shared" si="4"/>
        <v>7</v>
      </c>
      <c r="G167"/>
    </row>
    <row r="168" spans="1:7">
      <c r="A168" s="48" t="s">
        <v>400</v>
      </c>
      <c r="B168" s="11" t="s">
        <v>936</v>
      </c>
      <c r="C168" s="48" t="s">
        <v>11</v>
      </c>
      <c r="D168" s="11" t="s">
        <v>380</v>
      </c>
      <c r="E168" s="101" t="str">
        <f>HYPERLINK("http://www.sit.ac.in/department/iqac/docs/NAAC2/2019-20/121/BT121.pdf#page=7", "View Document")</f>
        <v>View Document</v>
      </c>
      <c r="F168" s="11">
        <f t="shared" si="4"/>
        <v>8</v>
      </c>
      <c r="G168"/>
    </row>
    <row r="169" spans="1:7">
      <c r="A169" s="48" t="s">
        <v>393</v>
      </c>
      <c r="B169" s="11" t="s">
        <v>28</v>
      </c>
      <c r="C169" s="48" t="s">
        <v>11</v>
      </c>
      <c r="D169" s="11" t="s">
        <v>380</v>
      </c>
      <c r="E169" s="102"/>
      <c r="F169" s="11">
        <f t="shared" si="4"/>
        <v>9</v>
      </c>
      <c r="G169"/>
    </row>
    <row r="170" spans="1:7">
      <c r="A170" s="48" t="s">
        <v>937</v>
      </c>
      <c r="B170" s="11" t="s">
        <v>760</v>
      </c>
      <c r="C170" s="48" t="s">
        <v>11</v>
      </c>
      <c r="D170" s="11" t="s">
        <v>380</v>
      </c>
      <c r="E170" s="23" t="str">
        <f>HYPERLINK("http://www.sit.ac.in/department/iqac/docs/NAAC2/2019-20/121/ISE121UG.pdf", "View Document")</f>
        <v>View Document</v>
      </c>
      <c r="F170" s="11">
        <f t="shared" si="4"/>
        <v>10</v>
      </c>
      <c r="G170"/>
    </row>
    <row r="171" spans="1:7">
      <c r="A171" s="24" t="s">
        <v>938</v>
      </c>
      <c r="B171" s="20" t="s">
        <v>939</v>
      </c>
      <c r="C171" s="47"/>
      <c r="D171" s="11" t="s">
        <v>380</v>
      </c>
      <c r="E171" s="101" t="str">
        <f>HYPERLINK("http://www.sit.ac.in/department/iqac/docs/NAAC2/2019-20/121/MED121UG_PG.pdf", "View Document")</f>
        <v>View Document</v>
      </c>
      <c r="F171" s="11">
        <f t="shared" si="4"/>
        <v>11</v>
      </c>
      <c r="G171"/>
    </row>
    <row r="172" spans="1:7">
      <c r="A172" s="24" t="s">
        <v>940</v>
      </c>
      <c r="B172" s="20" t="s">
        <v>941</v>
      </c>
      <c r="C172" s="47"/>
      <c r="D172" s="11" t="s">
        <v>380</v>
      </c>
      <c r="E172" s="102"/>
      <c r="F172" s="11">
        <f t="shared" si="4"/>
        <v>12</v>
      </c>
      <c r="G172"/>
    </row>
    <row r="173" spans="1:7" ht="25.5">
      <c r="A173" s="19" t="s">
        <v>942</v>
      </c>
      <c r="B173" s="20" t="s">
        <v>783</v>
      </c>
      <c r="C173" s="47"/>
      <c r="D173" s="11" t="s">
        <v>380</v>
      </c>
      <c r="E173" s="102"/>
      <c r="F173" s="11">
        <f t="shared" si="4"/>
        <v>13</v>
      </c>
      <c r="G173"/>
    </row>
    <row r="174" spans="1:7" ht="25.5">
      <c r="A174" s="19" t="s">
        <v>943</v>
      </c>
      <c r="B174" s="22" t="s">
        <v>944</v>
      </c>
      <c r="C174" s="47"/>
      <c r="D174" s="11" t="s">
        <v>380</v>
      </c>
      <c r="E174" s="102"/>
      <c r="F174" s="11">
        <f t="shared" si="4"/>
        <v>14</v>
      </c>
      <c r="G174"/>
    </row>
    <row r="175" spans="1:7">
      <c r="A175" s="19" t="s">
        <v>945</v>
      </c>
      <c r="B175" s="22" t="s">
        <v>338</v>
      </c>
      <c r="C175" s="47"/>
      <c r="D175" s="11" t="s">
        <v>380</v>
      </c>
      <c r="E175" s="102"/>
      <c r="F175" s="11">
        <f t="shared" si="4"/>
        <v>15</v>
      </c>
      <c r="G175"/>
    </row>
    <row r="176" spans="1:7">
      <c r="A176" s="48" t="s">
        <v>785</v>
      </c>
      <c r="B176" s="28" t="s">
        <v>946</v>
      </c>
      <c r="C176" s="47"/>
      <c r="D176" s="11" t="s">
        <v>380</v>
      </c>
      <c r="E176" s="102"/>
      <c r="F176" s="11">
        <f t="shared" si="4"/>
        <v>16</v>
      </c>
      <c r="G176"/>
    </row>
    <row r="177" spans="1:7">
      <c r="A177" s="48" t="s">
        <v>330</v>
      </c>
      <c r="B177" s="11" t="s">
        <v>512</v>
      </c>
      <c r="C177" s="48" t="s">
        <v>15</v>
      </c>
      <c r="D177" s="11" t="s">
        <v>380</v>
      </c>
      <c r="E177" s="13" t="str">
        <f>HYPERLINK("http://www.sit.ac.in/department/iqac/docs/NAAC2/2019-20/121/TE121UG.pdf", "View Document")</f>
        <v>View Document</v>
      </c>
      <c r="F177" s="11">
        <f t="shared" si="4"/>
        <v>17</v>
      </c>
      <c r="G177"/>
    </row>
    <row r="178" spans="1:7" ht="25.5">
      <c r="A178" s="47" t="s">
        <v>947</v>
      </c>
      <c r="B178" s="11" t="s">
        <v>948</v>
      </c>
      <c r="C178" s="48" t="s">
        <v>8</v>
      </c>
      <c r="D178" s="11" t="s">
        <v>380</v>
      </c>
      <c r="E178" s="49" t="str">
        <f>HYPERLINK("http://www.sit.ac.in/department/iqac/docs/NAAC2/2019-20/121/CV121UG.pdf", "View Document")</f>
        <v>View Document</v>
      </c>
      <c r="F178" s="11">
        <f t="shared" si="4"/>
        <v>18</v>
      </c>
      <c r="G178"/>
    </row>
    <row r="179" spans="1:7">
      <c r="A179" s="33" t="s">
        <v>347</v>
      </c>
      <c r="B179" s="33" t="s">
        <v>348</v>
      </c>
      <c r="C179" s="33" t="s">
        <v>102</v>
      </c>
      <c r="D179" s="11" t="s">
        <v>380</v>
      </c>
      <c r="E179" s="49" t="str">
        <f>HYPERLINK("http://www.sit.ac.in/department/iqac/docs/NAAC2/2019-20/121/36thACM.pdf#page=6", "View Document")</f>
        <v>View Document</v>
      </c>
      <c r="F179" s="11">
        <f t="shared" si="4"/>
        <v>19</v>
      </c>
      <c r="G179"/>
    </row>
    <row r="180" spans="1:7" ht="25.5">
      <c r="A180" s="33" t="s">
        <v>91</v>
      </c>
      <c r="B180" s="33" t="s">
        <v>426</v>
      </c>
      <c r="C180" s="33" t="s">
        <v>167</v>
      </c>
      <c r="D180" s="11" t="s">
        <v>380</v>
      </c>
      <c r="E180" s="49" t="str">
        <f>HYPERLINK("http://www.sit.ac.in/department/iqac/docs/NAAC2/2019-20/121/38thACM.pdf#page=3", "View Document")</f>
        <v>View Document</v>
      </c>
      <c r="F180" s="11">
        <f t="shared" si="4"/>
        <v>20</v>
      </c>
      <c r="G180"/>
    </row>
    <row r="181" spans="1:7" ht="25.5">
      <c r="A181" s="33" t="s">
        <v>150</v>
      </c>
      <c r="B181" s="33" t="s">
        <v>423</v>
      </c>
      <c r="C181" s="33" t="s">
        <v>167</v>
      </c>
      <c r="D181" s="11" t="s">
        <v>380</v>
      </c>
      <c r="E181" s="49" t="str">
        <f t="shared" ref="E181:E244" si="5">HYPERLINK("http://www.sit.ac.in/department/iqac/docs/NAAC2/2019-20/121/38thACM.pdf#page=3", "View Document")</f>
        <v>View Document</v>
      </c>
      <c r="F181" s="11">
        <f t="shared" si="4"/>
        <v>21</v>
      </c>
      <c r="G181"/>
    </row>
    <row r="182" spans="1:7" ht="25.5">
      <c r="A182" s="33" t="s">
        <v>949</v>
      </c>
      <c r="B182" s="33" t="s">
        <v>424</v>
      </c>
      <c r="C182" s="33" t="s">
        <v>167</v>
      </c>
      <c r="D182" s="11" t="s">
        <v>380</v>
      </c>
      <c r="E182" s="49" t="str">
        <f t="shared" si="5"/>
        <v>View Document</v>
      </c>
      <c r="F182" s="11">
        <f t="shared" si="4"/>
        <v>22</v>
      </c>
      <c r="G182"/>
    </row>
    <row r="183" spans="1:7" ht="25.5">
      <c r="A183" s="33" t="s">
        <v>950</v>
      </c>
      <c r="B183" s="33" t="s">
        <v>425</v>
      </c>
      <c r="C183" s="33" t="s">
        <v>167</v>
      </c>
      <c r="D183" s="11" t="s">
        <v>380</v>
      </c>
      <c r="E183" s="49" t="str">
        <f t="shared" si="5"/>
        <v>View Document</v>
      </c>
      <c r="F183" s="11">
        <f t="shared" si="4"/>
        <v>23</v>
      </c>
      <c r="G183"/>
    </row>
    <row r="184" spans="1:7" ht="25.5">
      <c r="A184" s="33" t="s">
        <v>951</v>
      </c>
      <c r="B184" s="33" t="s">
        <v>593</v>
      </c>
      <c r="C184" s="33" t="s">
        <v>167</v>
      </c>
      <c r="D184" s="11" t="s">
        <v>380</v>
      </c>
      <c r="E184" s="49" t="str">
        <f t="shared" si="5"/>
        <v>View Document</v>
      </c>
      <c r="F184" s="11">
        <f t="shared" si="4"/>
        <v>24</v>
      </c>
      <c r="G184"/>
    </row>
    <row r="185" spans="1:7" ht="25.5">
      <c r="A185" s="33" t="s">
        <v>952</v>
      </c>
      <c r="B185" s="33" t="s">
        <v>594</v>
      </c>
      <c r="C185" s="33" t="s">
        <v>167</v>
      </c>
      <c r="D185" s="11" t="s">
        <v>380</v>
      </c>
      <c r="E185" s="49" t="str">
        <f t="shared" si="5"/>
        <v>View Document</v>
      </c>
      <c r="F185" s="11">
        <f t="shared" si="4"/>
        <v>25</v>
      </c>
      <c r="G185"/>
    </row>
    <row r="186" spans="1:7" ht="25.5">
      <c r="A186" s="33" t="s">
        <v>953</v>
      </c>
      <c r="B186" s="33" t="s">
        <v>427</v>
      </c>
      <c r="C186" s="33" t="s">
        <v>167</v>
      </c>
      <c r="D186" s="11" t="s">
        <v>380</v>
      </c>
      <c r="E186" s="49" t="str">
        <f t="shared" si="5"/>
        <v>View Document</v>
      </c>
      <c r="F186" s="11">
        <f t="shared" si="4"/>
        <v>26</v>
      </c>
      <c r="G186"/>
    </row>
    <row r="187" spans="1:7" ht="25.5">
      <c r="A187" s="33" t="s">
        <v>954</v>
      </c>
      <c r="B187" s="33" t="s">
        <v>595</v>
      </c>
      <c r="C187" s="33" t="s">
        <v>167</v>
      </c>
      <c r="D187" s="11" t="s">
        <v>380</v>
      </c>
      <c r="E187" s="49" t="str">
        <f t="shared" si="5"/>
        <v>View Document</v>
      </c>
      <c r="F187" s="11">
        <f t="shared" si="4"/>
        <v>27</v>
      </c>
      <c r="G187"/>
    </row>
    <row r="188" spans="1:7" ht="25.5">
      <c r="A188" s="33" t="s">
        <v>27</v>
      </c>
      <c r="B188" s="33" t="s">
        <v>286</v>
      </c>
      <c r="C188" s="33" t="s">
        <v>167</v>
      </c>
      <c r="D188" s="11" t="s">
        <v>380</v>
      </c>
      <c r="E188" s="49" t="str">
        <f t="shared" si="5"/>
        <v>View Document</v>
      </c>
      <c r="F188" s="11">
        <f t="shared" si="4"/>
        <v>28</v>
      </c>
      <c r="G188"/>
    </row>
    <row r="189" spans="1:7" ht="25.5">
      <c r="A189" s="33" t="s">
        <v>229</v>
      </c>
      <c r="B189" s="33" t="s">
        <v>413</v>
      </c>
      <c r="C189" s="33" t="s">
        <v>167</v>
      </c>
      <c r="D189" s="11" t="s">
        <v>380</v>
      </c>
      <c r="E189" s="49" t="str">
        <f t="shared" si="5"/>
        <v>View Document</v>
      </c>
      <c r="F189" s="11">
        <f t="shared" si="4"/>
        <v>29</v>
      </c>
      <c r="G189"/>
    </row>
    <row r="190" spans="1:7" ht="25.5">
      <c r="A190" s="33" t="s">
        <v>596</v>
      </c>
      <c r="B190" s="33" t="s">
        <v>428</v>
      </c>
      <c r="C190" s="33" t="s">
        <v>167</v>
      </c>
      <c r="D190" s="11" t="s">
        <v>380</v>
      </c>
      <c r="E190" s="49" t="str">
        <f t="shared" si="5"/>
        <v>View Document</v>
      </c>
      <c r="F190" s="11">
        <f t="shared" si="4"/>
        <v>30</v>
      </c>
      <c r="G190"/>
    </row>
    <row r="191" spans="1:7" ht="25.5">
      <c r="A191" s="33" t="s">
        <v>211</v>
      </c>
      <c r="B191" s="33" t="s">
        <v>429</v>
      </c>
      <c r="C191" s="33" t="s">
        <v>167</v>
      </c>
      <c r="D191" s="11" t="s">
        <v>380</v>
      </c>
      <c r="E191" s="49" t="str">
        <f t="shared" si="5"/>
        <v>View Document</v>
      </c>
      <c r="F191" s="11">
        <f t="shared" si="4"/>
        <v>31</v>
      </c>
      <c r="G191"/>
    </row>
    <row r="192" spans="1:7" ht="25.5">
      <c r="A192" s="33" t="s">
        <v>955</v>
      </c>
      <c r="B192" s="33" t="s">
        <v>599</v>
      </c>
      <c r="C192" s="33" t="s">
        <v>167</v>
      </c>
      <c r="D192" s="11" t="s">
        <v>380</v>
      </c>
      <c r="E192" s="49" t="str">
        <f t="shared" si="5"/>
        <v>View Document</v>
      </c>
      <c r="F192" s="11">
        <f t="shared" si="4"/>
        <v>32</v>
      </c>
      <c r="G192"/>
    </row>
    <row r="193" spans="1:7" ht="25.5">
      <c r="A193" s="33" t="s">
        <v>956</v>
      </c>
      <c r="B193" s="33" t="s">
        <v>600</v>
      </c>
      <c r="C193" s="33" t="s">
        <v>167</v>
      </c>
      <c r="D193" s="11" t="s">
        <v>380</v>
      </c>
      <c r="E193" s="49" t="str">
        <f t="shared" si="5"/>
        <v>View Document</v>
      </c>
      <c r="F193" s="11">
        <f t="shared" si="4"/>
        <v>33</v>
      </c>
      <c r="G193"/>
    </row>
    <row r="194" spans="1:7" ht="25.5">
      <c r="A194" s="33" t="s">
        <v>48</v>
      </c>
      <c r="B194" s="33" t="s">
        <v>597</v>
      </c>
      <c r="C194" s="33" t="s">
        <v>167</v>
      </c>
      <c r="D194" s="11" t="s">
        <v>380</v>
      </c>
      <c r="E194" s="49" t="str">
        <f t="shared" si="5"/>
        <v>View Document</v>
      </c>
      <c r="F194" s="11">
        <f t="shared" si="4"/>
        <v>34</v>
      </c>
      <c r="G194"/>
    </row>
    <row r="195" spans="1:7" ht="25.5">
      <c r="A195" s="33" t="s">
        <v>49</v>
      </c>
      <c r="B195" s="33" t="s">
        <v>430</v>
      </c>
      <c r="C195" s="33" t="s">
        <v>167</v>
      </c>
      <c r="D195" s="11" t="s">
        <v>380</v>
      </c>
      <c r="E195" s="49" t="str">
        <f t="shared" si="5"/>
        <v>View Document</v>
      </c>
      <c r="F195" s="11">
        <f t="shared" si="4"/>
        <v>35</v>
      </c>
      <c r="G195"/>
    </row>
    <row r="196" spans="1:7" ht="25.5">
      <c r="A196" s="33" t="s">
        <v>957</v>
      </c>
      <c r="B196" s="33" t="s">
        <v>598</v>
      </c>
      <c r="C196" s="33" t="s">
        <v>167</v>
      </c>
      <c r="D196" s="11" t="s">
        <v>380</v>
      </c>
      <c r="E196" s="49" t="str">
        <f t="shared" si="5"/>
        <v>View Document</v>
      </c>
      <c r="F196" s="11">
        <f t="shared" si="4"/>
        <v>36</v>
      </c>
      <c r="G196"/>
    </row>
    <row r="197" spans="1:7" ht="25.5">
      <c r="A197" s="33" t="s">
        <v>421</v>
      </c>
      <c r="B197" s="33" t="s">
        <v>422</v>
      </c>
      <c r="C197" s="33" t="s">
        <v>167</v>
      </c>
      <c r="D197" s="11" t="s">
        <v>380</v>
      </c>
      <c r="E197" s="49" t="str">
        <f t="shared" si="5"/>
        <v>View Document</v>
      </c>
      <c r="F197" s="11">
        <f t="shared" si="4"/>
        <v>37</v>
      </c>
      <c r="G197"/>
    </row>
    <row r="198" spans="1:7" ht="25.5">
      <c r="A198" s="33" t="s">
        <v>958</v>
      </c>
      <c r="B198" s="33" t="s">
        <v>572</v>
      </c>
      <c r="C198" s="33" t="s">
        <v>167</v>
      </c>
      <c r="D198" s="11" t="s">
        <v>380</v>
      </c>
      <c r="E198" s="49" t="str">
        <f t="shared" si="5"/>
        <v>View Document</v>
      </c>
      <c r="F198" s="11">
        <f t="shared" si="4"/>
        <v>38</v>
      </c>
      <c r="G198"/>
    </row>
    <row r="199" spans="1:7" ht="25.5">
      <c r="A199" s="33" t="s">
        <v>959</v>
      </c>
      <c r="B199" s="33" t="s">
        <v>573</v>
      </c>
      <c r="C199" s="33" t="s">
        <v>167</v>
      </c>
      <c r="D199" s="11" t="s">
        <v>380</v>
      </c>
      <c r="E199" s="49" t="str">
        <f t="shared" si="5"/>
        <v>View Document</v>
      </c>
      <c r="F199" s="11">
        <f t="shared" si="4"/>
        <v>39</v>
      </c>
      <c r="G199"/>
    </row>
    <row r="200" spans="1:7" ht="25.5">
      <c r="A200" s="50" t="s">
        <v>960</v>
      </c>
      <c r="B200" s="37" t="s">
        <v>426</v>
      </c>
      <c r="C200" s="33" t="s">
        <v>167</v>
      </c>
      <c r="D200" s="11" t="s">
        <v>380</v>
      </c>
      <c r="E200" s="49" t="str">
        <f t="shared" si="5"/>
        <v>View Document</v>
      </c>
      <c r="F200" s="11">
        <f t="shared" si="4"/>
        <v>40</v>
      </c>
      <c r="G200"/>
    </row>
    <row r="201" spans="1:7" ht="25.5">
      <c r="A201" s="33" t="s">
        <v>546</v>
      </c>
      <c r="B201" s="33" t="s">
        <v>547</v>
      </c>
      <c r="C201" s="33" t="s">
        <v>167</v>
      </c>
      <c r="D201" s="11" t="s">
        <v>380</v>
      </c>
      <c r="E201" s="49" t="str">
        <f t="shared" si="5"/>
        <v>View Document</v>
      </c>
      <c r="F201" s="11">
        <f t="shared" si="4"/>
        <v>41</v>
      </c>
      <c r="G201"/>
    </row>
    <row r="202" spans="1:7" ht="25.5">
      <c r="A202" s="33" t="s">
        <v>148</v>
      </c>
      <c r="B202" s="33" t="s">
        <v>548</v>
      </c>
      <c r="C202" s="33" t="s">
        <v>167</v>
      </c>
      <c r="D202" s="11" t="s">
        <v>380</v>
      </c>
      <c r="E202" s="49" t="str">
        <f t="shared" si="5"/>
        <v>View Document</v>
      </c>
      <c r="F202" s="11">
        <f t="shared" si="4"/>
        <v>42</v>
      </c>
      <c r="G202"/>
    </row>
    <row r="203" spans="1:7" ht="25.5">
      <c r="A203" s="33" t="s">
        <v>149</v>
      </c>
      <c r="B203" s="33" t="s">
        <v>549</v>
      </c>
      <c r="C203" s="33" t="s">
        <v>167</v>
      </c>
      <c r="D203" s="11" t="s">
        <v>380</v>
      </c>
      <c r="E203" s="49" t="str">
        <f t="shared" si="5"/>
        <v>View Document</v>
      </c>
      <c r="F203" s="11">
        <f t="shared" si="4"/>
        <v>43</v>
      </c>
      <c r="G203"/>
    </row>
    <row r="204" spans="1:7" ht="25.5">
      <c r="A204" s="33" t="s">
        <v>150</v>
      </c>
      <c r="B204" s="33" t="s">
        <v>550</v>
      </c>
      <c r="C204" s="33" t="s">
        <v>167</v>
      </c>
      <c r="D204" s="11" t="s">
        <v>380</v>
      </c>
      <c r="E204" s="49" t="str">
        <f t="shared" si="5"/>
        <v>View Document</v>
      </c>
      <c r="F204" s="11">
        <f t="shared" si="4"/>
        <v>44</v>
      </c>
      <c r="G204"/>
    </row>
    <row r="205" spans="1:7" ht="25.5">
      <c r="A205" s="33" t="s">
        <v>251</v>
      </c>
      <c r="B205" s="33" t="s">
        <v>761</v>
      </c>
      <c r="C205" s="33" t="s">
        <v>167</v>
      </c>
      <c r="D205" s="11" t="s">
        <v>380</v>
      </c>
      <c r="E205" s="49" t="str">
        <f t="shared" si="5"/>
        <v>View Document</v>
      </c>
      <c r="F205" s="11">
        <f t="shared" si="4"/>
        <v>45</v>
      </c>
      <c r="G205"/>
    </row>
    <row r="206" spans="1:7" ht="25.5">
      <c r="A206" s="33" t="s">
        <v>121</v>
      </c>
      <c r="B206" s="33" t="s">
        <v>551</v>
      </c>
      <c r="C206" s="33" t="s">
        <v>167</v>
      </c>
      <c r="D206" s="11" t="s">
        <v>380</v>
      </c>
      <c r="E206" s="49" t="str">
        <f t="shared" si="5"/>
        <v>View Document</v>
      </c>
      <c r="F206" s="11">
        <f t="shared" si="4"/>
        <v>46</v>
      </c>
      <c r="G206"/>
    </row>
    <row r="207" spans="1:7" ht="25.5">
      <c r="A207" s="33" t="s">
        <v>151</v>
      </c>
      <c r="B207" s="33" t="s">
        <v>552</v>
      </c>
      <c r="C207" s="33" t="s">
        <v>167</v>
      </c>
      <c r="D207" s="11" t="s">
        <v>380</v>
      </c>
      <c r="E207" s="49" t="str">
        <f t="shared" si="5"/>
        <v>View Document</v>
      </c>
      <c r="F207" s="11">
        <f t="shared" si="4"/>
        <v>47</v>
      </c>
      <c r="G207"/>
    </row>
    <row r="208" spans="1:7" ht="25.5">
      <c r="A208" s="33" t="s">
        <v>421</v>
      </c>
      <c r="B208" s="33" t="s">
        <v>422</v>
      </c>
      <c r="C208" s="33" t="s">
        <v>167</v>
      </c>
      <c r="D208" s="11" t="s">
        <v>380</v>
      </c>
      <c r="E208" s="49" t="str">
        <f t="shared" si="5"/>
        <v>View Document</v>
      </c>
      <c r="F208" s="11">
        <f t="shared" si="4"/>
        <v>48</v>
      </c>
      <c r="G208"/>
    </row>
    <row r="209" spans="1:7" ht="25.5">
      <c r="A209" s="33" t="s">
        <v>958</v>
      </c>
      <c r="B209" s="33" t="s">
        <v>572</v>
      </c>
      <c r="C209" s="33" t="s">
        <v>167</v>
      </c>
      <c r="D209" s="11" t="s">
        <v>380</v>
      </c>
      <c r="E209" s="49" t="str">
        <f t="shared" si="5"/>
        <v>View Document</v>
      </c>
      <c r="F209" s="11">
        <f t="shared" si="4"/>
        <v>49</v>
      </c>
      <c r="G209"/>
    </row>
    <row r="210" spans="1:7" ht="25.5">
      <c r="A210" s="33" t="s">
        <v>959</v>
      </c>
      <c r="B210" s="33" t="s">
        <v>573</v>
      </c>
      <c r="C210" s="33" t="s">
        <v>167</v>
      </c>
      <c r="D210" s="11" t="s">
        <v>380</v>
      </c>
      <c r="E210" s="49" t="str">
        <f t="shared" si="5"/>
        <v>View Document</v>
      </c>
      <c r="F210" s="11">
        <f t="shared" si="4"/>
        <v>50</v>
      </c>
      <c r="G210"/>
    </row>
    <row r="211" spans="1:7" ht="25.5">
      <c r="A211" s="50" t="s">
        <v>229</v>
      </c>
      <c r="B211" s="50" t="s">
        <v>413</v>
      </c>
      <c r="C211" s="33" t="s">
        <v>167</v>
      </c>
      <c r="D211" s="11" t="s">
        <v>380</v>
      </c>
      <c r="E211" s="49" t="str">
        <f t="shared" si="5"/>
        <v>View Document</v>
      </c>
      <c r="F211" s="11">
        <f t="shared" si="4"/>
        <v>51</v>
      </c>
      <c r="G211"/>
    </row>
    <row r="212" spans="1:7" ht="25.5">
      <c r="A212" s="33" t="s">
        <v>553</v>
      </c>
      <c r="B212" s="33" t="s">
        <v>554</v>
      </c>
      <c r="C212" s="33" t="s">
        <v>167</v>
      </c>
      <c r="D212" s="11" t="s">
        <v>380</v>
      </c>
      <c r="E212" s="49" t="str">
        <f t="shared" si="5"/>
        <v>View Document</v>
      </c>
      <c r="F212" s="11">
        <f t="shared" si="4"/>
        <v>52</v>
      </c>
      <c r="G212"/>
    </row>
    <row r="213" spans="1:7" ht="25.5">
      <c r="A213" s="33" t="s">
        <v>152</v>
      </c>
      <c r="B213" s="33" t="s">
        <v>555</v>
      </c>
      <c r="C213" s="33" t="s">
        <v>167</v>
      </c>
      <c r="D213" s="11" t="s">
        <v>380</v>
      </c>
      <c r="E213" s="49" t="str">
        <f t="shared" si="5"/>
        <v>View Document</v>
      </c>
      <c r="F213" s="11">
        <f t="shared" si="4"/>
        <v>53</v>
      </c>
      <c r="G213"/>
    </row>
    <row r="214" spans="1:7" ht="25.5">
      <c r="A214" s="33" t="s">
        <v>153</v>
      </c>
      <c r="B214" s="33" t="s">
        <v>556</v>
      </c>
      <c r="C214" s="33" t="s">
        <v>167</v>
      </c>
      <c r="D214" s="11" t="s">
        <v>380</v>
      </c>
      <c r="E214" s="49" t="str">
        <f t="shared" si="5"/>
        <v>View Document</v>
      </c>
      <c r="F214" s="11">
        <f t="shared" si="4"/>
        <v>54</v>
      </c>
      <c r="G214"/>
    </row>
    <row r="215" spans="1:7" ht="25.5">
      <c r="A215" s="33" t="s">
        <v>47</v>
      </c>
      <c r="B215" s="33" t="s">
        <v>557</v>
      </c>
      <c r="C215" s="33" t="s">
        <v>167</v>
      </c>
      <c r="D215" s="11" t="s">
        <v>380</v>
      </c>
      <c r="E215" s="49" t="str">
        <f t="shared" si="5"/>
        <v>View Document</v>
      </c>
      <c r="F215" s="11">
        <f t="shared" si="4"/>
        <v>55</v>
      </c>
      <c r="G215"/>
    </row>
    <row r="216" spans="1:7" ht="25.5">
      <c r="A216" s="33" t="s">
        <v>961</v>
      </c>
      <c r="B216" s="33" t="s">
        <v>962</v>
      </c>
      <c r="C216" s="33" t="s">
        <v>167</v>
      </c>
      <c r="D216" s="11" t="s">
        <v>380</v>
      </c>
      <c r="E216" s="49" t="str">
        <f t="shared" si="5"/>
        <v>View Document</v>
      </c>
      <c r="F216" s="11">
        <f t="shared" si="4"/>
        <v>56</v>
      </c>
      <c r="G216"/>
    </row>
    <row r="217" spans="1:7" ht="25.5">
      <c r="A217" s="33" t="s">
        <v>762</v>
      </c>
      <c r="B217" s="33" t="s">
        <v>558</v>
      </c>
      <c r="C217" s="33" t="s">
        <v>167</v>
      </c>
      <c r="D217" s="11" t="s">
        <v>380</v>
      </c>
      <c r="E217" s="49" t="str">
        <f t="shared" si="5"/>
        <v>View Document</v>
      </c>
      <c r="F217" s="11">
        <f t="shared" si="4"/>
        <v>57</v>
      </c>
      <c r="G217"/>
    </row>
    <row r="218" spans="1:7" ht="25.5">
      <c r="A218" s="33" t="s">
        <v>963</v>
      </c>
      <c r="B218" s="33" t="s">
        <v>559</v>
      </c>
      <c r="C218" s="33" t="s">
        <v>167</v>
      </c>
      <c r="D218" s="11" t="s">
        <v>380</v>
      </c>
      <c r="E218" s="49" t="str">
        <f t="shared" si="5"/>
        <v>View Document</v>
      </c>
      <c r="F218" s="11">
        <f t="shared" si="4"/>
        <v>58</v>
      </c>
      <c r="G218"/>
    </row>
    <row r="219" spans="1:7" ht="25.5">
      <c r="A219" s="33" t="s">
        <v>27</v>
      </c>
      <c r="B219" s="33" t="s">
        <v>286</v>
      </c>
      <c r="C219" s="33" t="s">
        <v>167</v>
      </c>
      <c r="D219" s="11" t="s">
        <v>380</v>
      </c>
      <c r="E219" s="49" t="str">
        <f t="shared" si="5"/>
        <v>View Document</v>
      </c>
      <c r="F219" s="11">
        <f t="shared" si="4"/>
        <v>59</v>
      </c>
      <c r="G219"/>
    </row>
    <row r="220" spans="1:7" ht="25.5">
      <c r="A220" s="33" t="s">
        <v>964</v>
      </c>
      <c r="B220" s="33" t="s">
        <v>965</v>
      </c>
      <c r="C220" s="33" t="s">
        <v>167</v>
      </c>
      <c r="D220" s="11" t="s">
        <v>380</v>
      </c>
      <c r="E220" s="49" t="str">
        <f t="shared" si="5"/>
        <v>View Document</v>
      </c>
      <c r="F220" s="11">
        <f t="shared" si="4"/>
        <v>60</v>
      </c>
      <c r="G220"/>
    </row>
    <row r="221" spans="1:7" ht="25.5">
      <c r="A221" s="33" t="s">
        <v>945</v>
      </c>
      <c r="B221" s="33" t="s">
        <v>784</v>
      </c>
      <c r="C221" s="33" t="s">
        <v>167</v>
      </c>
      <c r="D221" s="11" t="s">
        <v>380</v>
      </c>
      <c r="E221" s="49" t="str">
        <f t="shared" si="5"/>
        <v>View Document</v>
      </c>
      <c r="F221" s="11">
        <f t="shared" si="4"/>
        <v>61</v>
      </c>
      <c r="G221"/>
    </row>
    <row r="222" spans="1:7" ht="25.5">
      <c r="A222" s="33" t="s">
        <v>966</v>
      </c>
      <c r="B222" s="33" t="s">
        <v>783</v>
      </c>
      <c r="C222" s="33" t="s">
        <v>167</v>
      </c>
      <c r="D222" s="11" t="s">
        <v>380</v>
      </c>
      <c r="E222" s="49" t="str">
        <f t="shared" si="5"/>
        <v>View Document</v>
      </c>
      <c r="F222" s="11">
        <f t="shared" si="4"/>
        <v>62</v>
      </c>
      <c r="G222"/>
    </row>
    <row r="223" spans="1:7" ht="25.5">
      <c r="A223" s="33" t="s">
        <v>940</v>
      </c>
      <c r="B223" s="33" t="s">
        <v>941</v>
      </c>
      <c r="C223" s="33" t="s">
        <v>167</v>
      </c>
      <c r="D223" s="11" t="s">
        <v>380</v>
      </c>
      <c r="E223" s="49" t="str">
        <f t="shared" si="5"/>
        <v>View Document</v>
      </c>
      <c r="F223" s="11">
        <f t="shared" si="4"/>
        <v>63</v>
      </c>
      <c r="G223"/>
    </row>
    <row r="224" spans="1:7" ht="25.5">
      <c r="A224" s="33" t="s">
        <v>960</v>
      </c>
      <c r="B224" s="33" t="s">
        <v>967</v>
      </c>
      <c r="C224" s="33" t="s">
        <v>167</v>
      </c>
      <c r="D224" s="11" t="s">
        <v>380</v>
      </c>
      <c r="E224" s="49" t="str">
        <f t="shared" si="5"/>
        <v>View Document</v>
      </c>
      <c r="F224" s="11">
        <f t="shared" si="4"/>
        <v>64</v>
      </c>
      <c r="G224"/>
    </row>
    <row r="225" spans="1:7" ht="25.5">
      <c r="A225" s="33" t="s">
        <v>72</v>
      </c>
      <c r="B225" s="33" t="s">
        <v>455</v>
      </c>
      <c r="C225" s="33" t="s">
        <v>167</v>
      </c>
      <c r="D225" s="11" t="s">
        <v>380</v>
      </c>
      <c r="E225" s="49" t="str">
        <f t="shared" si="5"/>
        <v>View Document</v>
      </c>
      <c r="F225" s="11">
        <f t="shared" si="4"/>
        <v>65</v>
      </c>
      <c r="G225"/>
    </row>
    <row r="226" spans="1:7" ht="25.5">
      <c r="A226" s="33" t="s">
        <v>92</v>
      </c>
      <c r="B226" s="33" t="s">
        <v>456</v>
      </c>
      <c r="C226" s="33" t="s">
        <v>167</v>
      </c>
      <c r="D226" s="11" t="s">
        <v>380</v>
      </c>
      <c r="E226" s="49" t="str">
        <f t="shared" si="5"/>
        <v>View Document</v>
      </c>
      <c r="F226" s="11">
        <f t="shared" ref="F226:F289" si="6">F225+1</f>
        <v>66</v>
      </c>
      <c r="G226"/>
    </row>
    <row r="227" spans="1:7" ht="25.5">
      <c r="A227" s="33" t="s">
        <v>311</v>
      </c>
      <c r="B227" s="33" t="s">
        <v>457</v>
      </c>
      <c r="C227" s="33" t="s">
        <v>167</v>
      </c>
      <c r="D227" s="11" t="s">
        <v>380</v>
      </c>
      <c r="E227" s="49" t="str">
        <f t="shared" si="5"/>
        <v>View Document</v>
      </c>
      <c r="F227" s="11">
        <f t="shared" si="6"/>
        <v>67</v>
      </c>
      <c r="G227"/>
    </row>
    <row r="228" spans="1:7" ht="25.5">
      <c r="A228" s="33" t="s">
        <v>321</v>
      </c>
      <c r="B228" s="33" t="s">
        <v>458</v>
      </c>
      <c r="C228" s="33" t="s">
        <v>167</v>
      </c>
      <c r="D228" s="11" t="s">
        <v>380</v>
      </c>
      <c r="E228" s="49" t="str">
        <f t="shared" si="5"/>
        <v>View Document</v>
      </c>
      <c r="F228" s="11">
        <f t="shared" si="6"/>
        <v>68</v>
      </c>
      <c r="G228"/>
    </row>
    <row r="229" spans="1:7" ht="25.5">
      <c r="A229" s="33" t="s">
        <v>459</v>
      </c>
      <c r="B229" s="33" t="s">
        <v>460</v>
      </c>
      <c r="C229" s="33" t="s">
        <v>167</v>
      </c>
      <c r="D229" s="11" t="s">
        <v>380</v>
      </c>
      <c r="E229" s="49" t="str">
        <f t="shared" si="5"/>
        <v>View Document</v>
      </c>
      <c r="F229" s="11">
        <f t="shared" si="6"/>
        <v>69</v>
      </c>
      <c r="G229"/>
    </row>
    <row r="230" spans="1:7" ht="25.5">
      <c r="A230" s="33" t="s">
        <v>76</v>
      </c>
      <c r="B230" s="33" t="s">
        <v>461</v>
      </c>
      <c r="C230" s="33" t="s">
        <v>167</v>
      </c>
      <c r="D230" s="11" t="s">
        <v>380</v>
      </c>
      <c r="E230" s="49" t="str">
        <f t="shared" si="5"/>
        <v>View Document</v>
      </c>
      <c r="F230" s="11">
        <f t="shared" si="6"/>
        <v>70</v>
      </c>
      <c r="G230"/>
    </row>
    <row r="231" spans="1:7" ht="25.5">
      <c r="A231" s="33" t="s">
        <v>968</v>
      </c>
      <c r="B231" s="33" t="s">
        <v>462</v>
      </c>
      <c r="C231" s="33" t="s">
        <v>167</v>
      </c>
      <c r="D231" s="11" t="s">
        <v>380</v>
      </c>
      <c r="E231" s="49" t="str">
        <f t="shared" si="5"/>
        <v>View Document</v>
      </c>
      <c r="F231" s="11">
        <f t="shared" si="6"/>
        <v>71</v>
      </c>
      <c r="G231"/>
    </row>
    <row r="232" spans="1:7" ht="25.5">
      <c r="A232" s="33" t="s">
        <v>27</v>
      </c>
      <c r="B232" s="33" t="s">
        <v>286</v>
      </c>
      <c r="C232" s="33" t="s">
        <v>167</v>
      </c>
      <c r="D232" s="11" t="s">
        <v>380</v>
      </c>
      <c r="E232" s="49" t="str">
        <f t="shared" si="5"/>
        <v>View Document</v>
      </c>
      <c r="F232" s="11">
        <f t="shared" si="6"/>
        <v>72</v>
      </c>
      <c r="G232"/>
    </row>
    <row r="233" spans="1:7" ht="25.5">
      <c r="A233" s="33" t="s">
        <v>229</v>
      </c>
      <c r="B233" s="33" t="s">
        <v>413</v>
      </c>
      <c r="C233" s="33" t="s">
        <v>167</v>
      </c>
      <c r="D233" s="11" t="s">
        <v>380</v>
      </c>
      <c r="E233" s="49" t="str">
        <f t="shared" si="5"/>
        <v>View Document</v>
      </c>
      <c r="F233" s="11">
        <f t="shared" si="6"/>
        <v>73</v>
      </c>
      <c r="G233"/>
    </row>
    <row r="234" spans="1:7" ht="25.5">
      <c r="A234" s="33" t="s">
        <v>94</v>
      </c>
      <c r="B234" s="33" t="s">
        <v>463</v>
      </c>
      <c r="C234" s="33" t="s">
        <v>167</v>
      </c>
      <c r="D234" s="11" t="s">
        <v>380</v>
      </c>
      <c r="E234" s="49" t="str">
        <f t="shared" si="5"/>
        <v>View Document</v>
      </c>
      <c r="F234" s="11">
        <f t="shared" si="6"/>
        <v>74</v>
      </c>
      <c r="G234"/>
    </row>
    <row r="235" spans="1:7" ht="25.5">
      <c r="A235" s="33" t="s">
        <v>93</v>
      </c>
      <c r="B235" s="33" t="s">
        <v>464</v>
      </c>
      <c r="C235" s="33" t="s">
        <v>167</v>
      </c>
      <c r="D235" s="11" t="s">
        <v>380</v>
      </c>
      <c r="E235" s="49" t="str">
        <f t="shared" si="5"/>
        <v>View Document</v>
      </c>
      <c r="F235" s="11">
        <f t="shared" si="6"/>
        <v>75</v>
      </c>
      <c r="G235"/>
    </row>
    <row r="236" spans="1:7" ht="25.5">
      <c r="A236" s="33" t="s">
        <v>323</v>
      </c>
      <c r="B236" s="33" t="s">
        <v>465</v>
      </c>
      <c r="C236" s="33" t="s">
        <v>167</v>
      </c>
      <c r="D236" s="11" t="s">
        <v>380</v>
      </c>
      <c r="E236" s="49" t="str">
        <f t="shared" si="5"/>
        <v>View Document</v>
      </c>
      <c r="F236" s="11">
        <f t="shared" si="6"/>
        <v>76</v>
      </c>
      <c r="G236"/>
    </row>
    <row r="237" spans="1:7" ht="25.5">
      <c r="A237" s="33" t="s">
        <v>466</v>
      </c>
      <c r="B237" s="33" t="s">
        <v>467</v>
      </c>
      <c r="C237" s="33" t="s">
        <v>167</v>
      </c>
      <c r="D237" s="11" t="s">
        <v>380</v>
      </c>
      <c r="E237" s="49" t="str">
        <f t="shared" si="5"/>
        <v>View Document</v>
      </c>
      <c r="F237" s="11">
        <f t="shared" si="6"/>
        <v>77</v>
      </c>
      <c r="G237"/>
    </row>
    <row r="238" spans="1:7" ht="25.5">
      <c r="A238" s="33" t="s">
        <v>322</v>
      </c>
      <c r="B238" s="33" t="s">
        <v>468</v>
      </c>
      <c r="C238" s="33" t="s">
        <v>167</v>
      </c>
      <c r="D238" s="11" t="s">
        <v>380</v>
      </c>
      <c r="E238" s="49" t="str">
        <f t="shared" si="5"/>
        <v>View Document</v>
      </c>
      <c r="F238" s="11">
        <f t="shared" si="6"/>
        <v>78</v>
      </c>
      <c r="G238"/>
    </row>
    <row r="239" spans="1:7" ht="25.5">
      <c r="A239" s="33" t="s">
        <v>469</v>
      </c>
      <c r="B239" s="33" t="s">
        <v>470</v>
      </c>
      <c r="C239" s="33" t="s">
        <v>167</v>
      </c>
      <c r="D239" s="11" t="s">
        <v>380</v>
      </c>
      <c r="E239" s="49" t="str">
        <f t="shared" si="5"/>
        <v>View Document</v>
      </c>
      <c r="F239" s="11">
        <f t="shared" si="6"/>
        <v>79</v>
      </c>
      <c r="G239"/>
    </row>
    <row r="240" spans="1:7" ht="25.5">
      <c r="A240" s="33" t="s">
        <v>140</v>
      </c>
      <c r="B240" s="33" t="s">
        <v>471</v>
      </c>
      <c r="C240" s="33" t="s">
        <v>167</v>
      </c>
      <c r="D240" s="11" t="s">
        <v>380</v>
      </c>
      <c r="E240" s="49" t="str">
        <f t="shared" si="5"/>
        <v>View Document</v>
      </c>
      <c r="F240" s="11">
        <f t="shared" si="6"/>
        <v>80</v>
      </c>
      <c r="G240"/>
    </row>
    <row r="241" spans="1:7" ht="25.5">
      <c r="A241" s="33" t="s">
        <v>421</v>
      </c>
      <c r="B241" s="33" t="s">
        <v>422</v>
      </c>
      <c r="C241" s="33" t="s">
        <v>167</v>
      </c>
      <c r="D241" s="11" t="s">
        <v>380</v>
      </c>
      <c r="E241" s="49" t="str">
        <f t="shared" si="5"/>
        <v>View Document</v>
      </c>
      <c r="F241" s="11">
        <f t="shared" si="6"/>
        <v>81</v>
      </c>
      <c r="G241"/>
    </row>
    <row r="242" spans="1:7" ht="25.5">
      <c r="A242" s="33" t="s">
        <v>958</v>
      </c>
      <c r="B242" s="33" t="s">
        <v>572</v>
      </c>
      <c r="C242" s="33" t="s">
        <v>167</v>
      </c>
      <c r="D242" s="11" t="s">
        <v>380</v>
      </c>
      <c r="E242" s="49" t="str">
        <f t="shared" si="5"/>
        <v>View Document</v>
      </c>
      <c r="F242" s="11">
        <f t="shared" si="6"/>
        <v>82</v>
      </c>
      <c r="G242"/>
    </row>
    <row r="243" spans="1:7" ht="25.5">
      <c r="A243" s="33" t="s">
        <v>959</v>
      </c>
      <c r="B243" s="33" t="s">
        <v>573</v>
      </c>
      <c r="C243" s="33" t="s">
        <v>167</v>
      </c>
      <c r="D243" s="11" t="s">
        <v>380</v>
      </c>
      <c r="E243" s="49" t="str">
        <f t="shared" si="5"/>
        <v>View Document</v>
      </c>
      <c r="F243" s="11">
        <f t="shared" si="6"/>
        <v>83</v>
      </c>
      <c r="G243"/>
    </row>
    <row r="244" spans="1:7" ht="25.5">
      <c r="A244" s="51" t="s">
        <v>969</v>
      </c>
      <c r="B244" s="51" t="s">
        <v>967</v>
      </c>
      <c r="C244" s="33" t="s">
        <v>167</v>
      </c>
      <c r="D244" s="11" t="s">
        <v>380</v>
      </c>
      <c r="E244" s="49" t="str">
        <f t="shared" si="5"/>
        <v>View Document</v>
      </c>
      <c r="F244" s="11">
        <f t="shared" si="6"/>
        <v>84</v>
      </c>
      <c r="G244"/>
    </row>
    <row r="245" spans="1:7" ht="25.5">
      <c r="A245" s="51" t="s">
        <v>660</v>
      </c>
      <c r="B245" s="51" t="s">
        <v>474</v>
      </c>
      <c r="C245" s="33" t="s">
        <v>167</v>
      </c>
      <c r="D245" s="11" t="s">
        <v>380</v>
      </c>
      <c r="E245" s="49" t="str">
        <f t="shared" ref="E245:E308" si="7">HYPERLINK("http://www.sit.ac.in/department/iqac/docs/NAAC2/2019-20/121/38thACM.pdf#page=3", "View Document")</f>
        <v>View Document</v>
      </c>
      <c r="F245" s="11">
        <f t="shared" si="6"/>
        <v>85</v>
      </c>
      <c r="G245"/>
    </row>
    <row r="246" spans="1:7" ht="25.5">
      <c r="A246" s="51" t="s">
        <v>71</v>
      </c>
      <c r="B246" s="51" t="s">
        <v>475</v>
      </c>
      <c r="C246" s="33" t="s">
        <v>167</v>
      </c>
      <c r="D246" s="11" t="s">
        <v>380</v>
      </c>
      <c r="E246" s="49" t="str">
        <f t="shared" si="7"/>
        <v>View Document</v>
      </c>
      <c r="F246" s="11">
        <f t="shared" si="6"/>
        <v>86</v>
      </c>
      <c r="G246"/>
    </row>
    <row r="247" spans="1:7" ht="25.5">
      <c r="A247" s="51" t="s">
        <v>74</v>
      </c>
      <c r="B247" s="33" t="s">
        <v>476</v>
      </c>
      <c r="C247" s="33" t="s">
        <v>167</v>
      </c>
      <c r="D247" s="11" t="s">
        <v>380</v>
      </c>
      <c r="E247" s="49" t="str">
        <f t="shared" si="7"/>
        <v>View Document</v>
      </c>
      <c r="F247" s="11">
        <f t="shared" si="6"/>
        <v>87</v>
      </c>
      <c r="G247"/>
    </row>
    <row r="248" spans="1:7" ht="25.5">
      <c r="A248" s="51" t="s">
        <v>75</v>
      </c>
      <c r="B248" s="33" t="s">
        <v>477</v>
      </c>
      <c r="C248" s="33" t="s">
        <v>167</v>
      </c>
      <c r="D248" s="11" t="s">
        <v>380</v>
      </c>
      <c r="E248" s="49" t="str">
        <f t="shared" si="7"/>
        <v>View Document</v>
      </c>
      <c r="F248" s="11">
        <f t="shared" si="6"/>
        <v>88</v>
      </c>
      <c r="G248"/>
    </row>
    <row r="249" spans="1:7" ht="25.5">
      <c r="A249" s="51" t="s">
        <v>326</v>
      </c>
      <c r="B249" s="51" t="s">
        <v>478</v>
      </c>
      <c r="C249" s="33" t="s">
        <v>167</v>
      </c>
      <c r="D249" s="11" t="s">
        <v>380</v>
      </c>
      <c r="E249" s="49" t="str">
        <f t="shared" si="7"/>
        <v>View Document</v>
      </c>
      <c r="F249" s="11">
        <f t="shared" si="6"/>
        <v>89</v>
      </c>
      <c r="G249"/>
    </row>
    <row r="250" spans="1:7" ht="25.5">
      <c r="A250" s="51" t="s">
        <v>76</v>
      </c>
      <c r="B250" s="51" t="s">
        <v>479</v>
      </c>
      <c r="C250" s="33" t="s">
        <v>167</v>
      </c>
      <c r="D250" s="11" t="s">
        <v>380</v>
      </c>
      <c r="E250" s="49" t="str">
        <f t="shared" si="7"/>
        <v>View Document</v>
      </c>
      <c r="F250" s="11">
        <f t="shared" si="6"/>
        <v>90</v>
      </c>
      <c r="G250"/>
    </row>
    <row r="251" spans="1:7" ht="25.5">
      <c r="A251" s="51" t="s">
        <v>80</v>
      </c>
      <c r="B251" s="51" t="s">
        <v>480</v>
      </c>
      <c r="C251" s="33" t="s">
        <v>167</v>
      </c>
      <c r="D251" s="11" t="s">
        <v>380</v>
      </c>
      <c r="E251" s="49" t="str">
        <f t="shared" si="7"/>
        <v>View Document</v>
      </c>
      <c r="F251" s="11">
        <f t="shared" si="6"/>
        <v>91</v>
      </c>
      <c r="G251"/>
    </row>
    <row r="252" spans="1:7" ht="25.5">
      <c r="A252" s="51" t="s">
        <v>27</v>
      </c>
      <c r="B252" s="51" t="s">
        <v>286</v>
      </c>
      <c r="C252" s="33" t="s">
        <v>167</v>
      </c>
      <c r="D252" s="11" t="s">
        <v>380</v>
      </c>
      <c r="E252" s="49" t="str">
        <f t="shared" si="7"/>
        <v>View Document</v>
      </c>
      <c r="F252" s="11">
        <f t="shared" si="6"/>
        <v>92</v>
      </c>
      <c r="G252"/>
    </row>
    <row r="253" spans="1:7" ht="25.5">
      <c r="A253" s="51" t="s">
        <v>970</v>
      </c>
      <c r="B253" s="51" t="s">
        <v>413</v>
      </c>
      <c r="C253" s="33" t="s">
        <v>167</v>
      </c>
      <c r="D253" s="11" t="s">
        <v>380</v>
      </c>
      <c r="E253" s="49" t="str">
        <f t="shared" si="7"/>
        <v>View Document</v>
      </c>
      <c r="F253" s="11">
        <f t="shared" si="6"/>
        <v>93</v>
      </c>
      <c r="G253"/>
    </row>
    <row r="254" spans="1:7" ht="25.5">
      <c r="A254" s="51" t="s">
        <v>971</v>
      </c>
      <c r="B254" s="51" t="s">
        <v>482</v>
      </c>
      <c r="C254" s="33" t="s">
        <v>167</v>
      </c>
      <c r="D254" s="11" t="s">
        <v>380</v>
      </c>
      <c r="E254" s="49" t="str">
        <f t="shared" si="7"/>
        <v>View Document</v>
      </c>
      <c r="F254" s="11">
        <f t="shared" si="6"/>
        <v>94</v>
      </c>
      <c r="G254"/>
    </row>
    <row r="255" spans="1:7" ht="25.5">
      <c r="A255" s="51" t="s">
        <v>78</v>
      </c>
      <c r="B255" s="51" t="s">
        <v>483</v>
      </c>
      <c r="C255" s="33" t="s">
        <v>167</v>
      </c>
      <c r="D255" s="11" t="s">
        <v>380</v>
      </c>
      <c r="E255" s="49" t="str">
        <f t="shared" si="7"/>
        <v>View Document</v>
      </c>
      <c r="F255" s="11">
        <f t="shared" si="6"/>
        <v>95</v>
      </c>
      <c r="G255"/>
    </row>
    <row r="256" spans="1:7" ht="25.5">
      <c r="A256" s="51" t="s">
        <v>237</v>
      </c>
      <c r="B256" s="51" t="s">
        <v>484</v>
      </c>
      <c r="C256" s="33" t="s">
        <v>167</v>
      </c>
      <c r="D256" s="11" t="s">
        <v>380</v>
      </c>
      <c r="E256" s="49" t="str">
        <f t="shared" si="7"/>
        <v>View Document</v>
      </c>
      <c r="F256" s="11">
        <f t="shared" si="6"/>
        <v>96</v>
      </c>
      <c r="G256"/>
    </row>
    <row r="257" spans="1:7" ht="25.5">
      <c r="A257" s="51" t="s">
        <v>77</v>
      </c>
      <c r="B257" s="51" t="s">
        <v>485</v>
      </c>
      <c r="C257" s="33" t="s">
        <v>167</v>
      </c>
      <c r="D257" s="11" t="s">
        <v>380</v>
      </c>
      <c r="E257" s="49" t="str">
        <f t="shared" si="7"/>
        <v>View Document</v>
      </c>
      <c r="F257" s="11">
        <f t="shared" si="6"/>
        <v>97</v>
      </c>
      <c r="G257"/>
    </row>
    <row r="258" spans="1:7" ht="25.5">
      <c r="A258" s="51" t="s">
        <v>100</v>
      </c>
      <c r="B258" s="33" t="s">
        <v>661</v>
      </c>
      <c r="C258" s="33" t="s">
        <v>167</v>
      </c>
      <c r="D258" s="11" t="s">
        <v>380</v>
      </c>
      <c r="E258" s="49" t="str">
        <f t="shared" si="7"/>
        <v>View Document</v>
      </c>
      <c r="F258" s="11">
        <f t="shared" si="6"/>
        <v>98</v>
      </c>
      <c r="G258"/>
    </row>
    <row r="259" spans="1:7" ht="25.5">
      <c r="A259" s="51" t="s">
        <v>315</v>
      </c>
      <c r="B259" s="51" t="s">
        <v>486</v>
      </c>
      <c r="C259" s="33" t="s">
        <v>167</v>
      </c>
      <c r="D259" s="11" t="s">
        <v>380</v>
      </c>
      <c r="E259" s="49" t="str">
        <f t="shared" si="7"/>
        <v>View Document</v>
      </c>
      <c r="F259" s="11">
        <f t="shared" si="6"/>
        <v>99</v>
      </c>
      <c r="G259"/>
    </row>
    <row r="260" spans="1:7" ht="25.5">
      <c r="A260" s="51" t="s">
        <v>662</v>
      </c>
      <c r="B260" s="51" t="s">
        <v>663</v>
      </c>
      <c r="C260" s="33" t="s">
        <v>167</v>
      </c>
      <c r="D260" s="11" t="s">
        <v>380</v>
      </c>
      <c r="E260" s="49" t="str">
        <f t="shared" si="7"/>
        <v>View Document</v>
      </c>
      <c r="F260" s="11">
        <f t="shared" si="6"/>
        <v>100</v>
      </c>
      <c r="G260"/>
    </row>
    <row r="261" spans="1:7" ht="25.5">
      <c r="A261" s="51" t="s">
        <v>421</v>
      </c>
      <c r="B261" s="51" t="s">
        <v>422</v>
      </c>
      <c r="C261" s="33" t="s">
        <v>167</v>
      </c>
      <c r="D261" s="11" t="s">
        <v>380</v>
      </c>
      <c r="E261" s="49" t="str">
        <f t="shared" si="7"/>
        <v>View Document</v>
      </c>
      <c r="F261" s="11">
        <f t="shared" si="6"/>
        <v>101</v>
      </c>
      <c r="G261"/>
    </row>
    <row r="262" spans="1:7" ht="25.5">
      <c r="A262" s="51" t="s">
        <v>958</v>
      </c>
      <c r="B262" s="51" t="s">
        <v>572</v>
      </c>
      <c r="C262" s="33" t="s">
        <v>167</v>
      </c>
      <c r="D262" s="11" t="s">
        <v>380</v>
      </c>
      <c r="E262" s="49" t="str">
        <f t="shared" si="7"/>
        <v>View Document</v>
      </c>
      <c r="F262" s="11">
        <f t="shared" si="6"/>
        <v>102</v>
      </c>
      <c r="G262"/>
    </row>
    <row r="263" spans="1:7" ht="25.5">
      <c r="A263" s="51" t="s">
        <v>959</v>
      </c>
      <c r="B263" s="51" t="s">
        <v>573</v>
      </c>
      <c r="C263" s="33" t="s">
        <v>167</v>
      </c>
      <c r="D263" s="11" t="s">
        <v>380</v>
      </c>
      <c r="E263" s="49" t="str">
        <f t="shared" si="7"/>
        <v>View Document</v>
      </c>
      <c r="F263" s="11">
        <f t="shared" si="6"/>
        <v>103</v>
      </c>
      <c r="G263"/>
    </row>
    <row r="264" spans="1:7" ht="25.5">
      <c r="A264" s="51" t="s">
        <v>205</v>
      </c>
      <c r="B264" s="51" t="s">
        <v>320</v>
      </c>
      <c r="C264" s="33" t="s">
        <v>167</v>
      </c>
      <c r="D264" s="11" t="s">
        <v>380</v>
      </c>
      <c r="E264" s="49" t="str">
        <f t="shared" si="7"/>
        <v>View Document</v>
      </c>
      <c r="F264" s="11">
        <f t="shared" si="6"/>
        <v>104</v>
      </c>
      <c r="G264"/>
    </row>
    <row r="265" spans="1:7" ht="25.5">
      <c r="A265" s="51" t="s">
        <v>972</v>
      </c>
      <c r="B265" s="51" t="s">
        <v>973</v>
      </c>
      <c r="C265" s="33" t="s">
        <v>167</v>
      </c>
      <c r="D265" s="11" t="s">
        <v>380</v>
      </c>
      <c r="E265" s="49" t="str">
        <f t="shared" si="7"/>
        <v>View Document</v>
      </c>
      <c r="F265" s="11">
        <f t="shared" si="6"/>
        <v>105</v>
      </c>
      <c r="G265"/>
    </row>
    <row r="266" spans="1:7" ht="25.5">
      <c r="A266" s="33" t="s">
        <v>974</v>
      </c>
      <c r="B266" s="33" t="s">
        <v>412</v>
      </c>
      <c r="C266" s="33" t="s">
        <v>167</v>
      </c>
      <c r="D266" s="11" t="s">
        <v>380</v>
      </c>
      <c r="E266" s="49" t="str">
        <f t="shared" si="7"/>
        <v>View Document</v>
      </c>
      <c r="F266" s="11">
        <f t="shared" si="6"/>
        <v>106</v>
      </c>
      <c r="G266"/>
    </row>
    <row r="267" spans="1:7" ht="25.5">
      <c r="A267" s="33" t="s">
        <v>19</v>
      </c>
      <c r="B267" s="33" t="s">
        <v>405</v>
      </c>
      <c r="C267" s="33" t="s">
        <v>167</v>
      </c>
      <c r="D267" s="11" t="s">
        <v>380</v>
      </c>
      <c r="E267" s="49" t="str">
        <f t="shared" si="7"/>
        <v>View Document</v>
      </c>
      <c r="F267" s="11">
        <f t="shared" si="6"/>
        <v>107</v>
      </c>
      <c r="G267"/>
    </row>
    <row r="268" spans="1:7" ht="25.5">
      <c r="A268" s="33" t="s">
        <v>33</v>
      </c>
      <c r="B268" s="33" t="s">
        <v>406</v>
      </c>
      <c r="C268" s="33" t="s">
        <v>167</v>
      </c>
      <c r="D268" s="11" t="s">
        <v>380</v>
      </c>
      <c r="E268" s="49" t="str">
        <f t="shared" si="7"/>
        <v>View Document</v>
      </c>
      <c r="F268" s="11">
        <f t="shared" si="6"/>
        <v>108</v>
      </c>
      <c r="G268"/>
    </row>
    <row r="269" spans="1:7" ht="25.5">
      <c r="A269" s="33" t="s">
        <v>34</v>
      </c>
      <c r="B269" s="33" t="s">
        <v>407</v>
      </c>
      <c r="C269" s="33" t="s">
        <v>167</v>
      </c>
      <c r="D269" s="11" t="s">
        <v>380</v>
      </c>
      <c r="E269" s="49" t="str">
        <f t="shared" si="7"/>
        <v>View Document</v>
      </c>
      <c r="F269" s="11">
        <f t="shared" si="6"/>
        <v>109</v>
      </c>
      <c r="G269"/>
    </row>
    <row r="270" spans="1:7" ht="25.5">
      <c r="A270" s="33" t="s">
        <v>147</v>
      </c>
      <c r="B270" s="33" t="s">
        <v>408</v>
      </c>
      <c r="C270" s="33" t="s">
        <v>167</v>
      </c>
      <c r="D270" s="11" t="s">
        <v>380</v>
      </c>
      <c r="E270" s="49" t="str">
        <f t="shared" si="7"/>
        <v>View Document</v>
      </c>
      <c r="F270" s="11">
        <f t="shared" si="6"/>
        <v>110</v>
      </c>
      <c r="G270"/>
    </row>
    <row r="271" spans="1:7" ht="25.5">
      <c r="A271" s="33" t="s">
        <v>32</v>
      </c>
      <c r="B271" s="33" t="s">
        <v>409</v>
      </c>
      <c r="C271" s="33" t="s">
        <v>167</v>
      </c>
      <c r="D271" s="11" t="s">
        <v>380</v>
      </c>
      <c r="E271" s="49" t="str">
        <f t="shared" si="7"/>
        <v>View Document</v>
      </c>
      <c r="F271" s="11">
        <f t="shared" si="6"/>
        <v>111</v>
      </c>
      <c r="G271"/>
    </row>
    <row r="272" spans="1:7" ht="25.5">
      <c r="A272" s="33" t="s">
        <v>39</v>
      </c>
      <c r="B272" s="33" t="s">
        <v>410</v>
      </c>
      <c r="C272" s="33" t="s">
        <v>167</v>
      </c>
      <c r="D272" s="11" t="s">
        <v>380</v>
      </c>
      <c r="E272" s="49" t="str">
        <f t="shared" si="7"/>
        <v>View Document</v>
      </c>
      <c r="F272" s="11">
        <f t="shared" si="6"/>
        <v>112</v>
      </c>
      <c r="G272"/>
    </row>
    <row r="273" spans="1:7" ht="25.5">
      <c r="A273" s="33" t="s">
        <v>38</v>
      </c>
      <c r="B273" s="33" t="s">
        <v>411</v>
      </c>
      <c r="C273" s="33" t="s">
        <v>167</v>
      </c>
      <c r="D273" s="11" t="s">
        <v>380</v>
      </c>
      <c r="E273" s="49" t="str">
        <f t="shared" si="7"/>
        <v>View Document</v>
      </c>
      <c r="F273" s="11">
        <f t="shared" si="6"/>
        <v>113</v>
      </c>
      <c r="G273"/>
    </row>
    <row r="274" spans="1:7" ht="25.5">
      <c r="A274" s="33" t="s">
        <v>27</v>
      </c>
      <c r="B274" s="33" t="s">
        <v>286</v>
      </c>
      <c r="C274" s="33" t="s">
        <v>167</v>
      </c>
      <c r="D274" s="11" t="s">
        <v>380</v>
      </c>
      <c r="E274" s="49" t="str">
        <f t="shared" si="7"/>
        <v>View Document</v>
      </c>
      <c r="F274" s="11">
        <f t="shared" si="6"/>
        <v>114</v>
      </c>
      <c r="G274"/>
    </row>
    <row r="275" spans="1:7" ht="25.5">
      <c r="A275" s="33" t="s">
        <v>229</v>
      </c>
      <c r="B275" s="33" t="s">
        <v>413</v>
      </c>
      <c r="C275" s="33" t="s">
        <v>167</v>
      </c>
      <c r="D275" s="11" t="s">
        <v>380</v>
      </c>
      <c r="E275" s="49" t="str">
        <f t="shared" si="7"/>
        <v>View Document</v>
      </c>
      <c r="F275" s="11">
        <f t="shared" si="6"/>
        <v>115</v>
      </c>
      <c r="G275"/>
    </row>
    <row r="276" spans="1:7" ht="25.5">
      <c r="A276" s="33" t="s">
        <v>414</v>
      </c>
      <c r="B276" s="33" t="s">
        <v>415</v>
      </c>
      <c r="C276" s="33" t="s">
        <v>167</v>
      </c>
      <c r="D276" s="11" t="s">
        <v>380</v>
      </c>
      <c r="E276" s="49" t="str">
        <f t="shared" si="7"/>
        <v>View Document</v>
      </c>
      <c r="F276" s="11">
        <f t="shared" si="6"/>
        <v>116</v>
      </c>
      <c r="G276"/>
    </row>
    <row r="277" spans="1:7" ht="25.5">
      <c r="A277" s="33" t="s">
        <v>37</v>
      </c>
      <c r="B277" s="33" t="s">
        <v>416</v>
      </c>
      <c r="C277" s="33" t="s">
        <v>167</v>
      </c>
      <c r="D277" s="11" t="s">
        <v>380</v>
      </c>
      <c r="E277" s="49" t="str">
        <f t="shared" si="7"/>
        <v>View Document</v>
      </c>
      <c r="F277" s="11">
        <f t="shared" si="6"/>
        <v>117</v>
      </c>
      <c r="G277"/>
    </row>
    <row r="278" spans="1:7" ht="25.5">
      <c r="A278" s="33" t="s">
        <v>36</v>
      </c>
      <c r="B278" s="33" t="s">
        <v>417</v>
      </c>
      <c r="C278" s="33" t="s">
        <v>167</v>
      </c>
      <c r="D278" s="11" t="s">
        <v>380</v>
      </c>
      <c r="E278" s="49" t="str">
        <f t="shared" si="7"/>
        <v>View Document</v>
      </c>
      <c r="F278" s="11">
        <f t="shared" si="6"/>
        <v>118</v>
      </c>
      <c r="G278"/>
    </row>
    <row r="279" spans="1:7" ht="25.5">
      <c r="A279" s="33" t="s">
        <v>44</v>
      </c>
      <c r="B279" s="33" t="s">
        <v>418</v>
      </c>
      <c r="C279" s="33" t="s">
        <v>167</v>
      </c>
      <c r="D279" s="11" t="s">
        <v>380</v>
      </c>
      <c r="E279" s="49" t="str">
        <f t="shared" si="7"/>
        <v>View Document</v>
      </c>
      <c r="F279" s="11">
        <f t="shared" si="6"/>
        <v>119</v>
      </c>
      <c r="G279"/>
    </row>
    <row r="280" spans="1:7" ht="25.5">
      <c r="A280" s="33" t="s">
        <v>24</v>
      </c>
      <c r="B280" s="33" t="s">
        <v>975</v>
      </c>
      <c r="C280" s="33" t="s">
        <v>167</v>
      </c>
      <c r="D280" s="11" t="s">
        <v>380</v>
      </c>
      <c r="E280" s="49" t="str">
        <f t="shared" si="7"/>
        <v>View Document</v>
      </c>
      <c r="F280" s="11">
        <f t="shared" si="6"/>
        <v>120</v>
      </c>
      <c r="G280"/>
    </row>
    <row r="281" spans="1:7" ht="25.5">
      <c r="A281" s="33" t="s">
        <v>121</v>
      </c>
      <c r="B281" s="33" t="s">
        <v>419</v>
      </c>
      <c r="C281" s="33" t="s">
        <v>167</v>
      </c>
      <c r="D281" s="11" t="s">
        <v>380</v>
      </c>
      <c r="E281" s="49" t="str">
        <f t="shared" si="7"/>
        <v>View Document</v>
      </c>
      <c r="F281" s="11">
        <f t="shared" si="6"/>
        <v>121</v>
      </c>
      <c r="G281"/>
    </row>
    <row r="282" spans="1:7" ht="25.5">
      <c r="A282" s="33" t="s">
        <v>40</v>
      </c>
      <c r="B282" s="33" t="s">
        <v>420</v>
      </c>
      <c r="C282" s="33" t="s">
        <v>167</v>
      </c>
      <c r="D282" s="11" t="s">
        <v>380</v>
      </c>
      <c r="E282" s="49" t="str">
        <f t="shared" si="7"/>
        <v>View Document</v>
      </c>
      <c r="F282" s="11">
        <f t="shared" si="6"/>
        <v>122</v>
      </c>
      <c r="G282"/>
    </row>
    <row r="283" spans="1:7" ht="25.5">
      <c r="A283" s="33" t="s">
        <v>421</v>
      </c>
      <c r="B283" s="33" t="s">
        <v>422</v>
      </c>
      <c r="C283" s="33" t="s">
        <v>167</v>
      </c>
      <c r="D283" s="11" t="s">
        <v>380</v>
      </c>
      <c r="E283" s="49" t="str">
        <f t="shared" si="7"/>
        <v>View Document</v>
      </c>
      <c r="F283" s="11">
        <f t="shared" si="6"/>
        <v>123</v>
      </c>
      <c r="G283"/>
    </row>
    <row r="284" spans="1:7" ht="25.5">
      <c r="A284" s="33" t="s">
        <v>958</v>
      </c>
      <c r="B284" s="33" t="s">
        <v>572</v>
      </c>
      <c r="C284" s="33" t="s">
        <v>167</v>
      </c>
      <c r="D284" s="11" t="s">
        <v>380</v>
      </c>
      <c r="E284" s="49" t="str">
        <f t="shared" si="7"/>
        <v>View Document</v>
      </c>
      <c r="F284" s="11">
        <f t="shared" si="6"/>
        <v>124</v>
      </c>
      <c r="G284"/>
    </row>
    <row r="285" spans="1:7" ht="25.5">
      <c r="A285" s="33" t="s">
        <v>959</v>
      </c>
      <c r="B285" s="33" t="s">
        <v>573</v>
      </c>
      <c r="C285" s="33" t="s">
        <v>167</v>
      </c>
      <c r="D285" s="11" t="s">
        <v>380</v>
      </c>
      <c r="E285" s="49" t="str">
        <f t="shared" si="7"/>
        <v>View Document</v>
      </c>
      <c r="F285" s="11">
        <f t="shared" si="6"/>
        <v>125</v>
      </c>
      <c r="G285"/>
    </row>
    <row r="286" spans="1:7" ht="25.5">
      <c r="A286" s="33" t="s">
        <v>976</v>
      </c>
      <c r="B286" s="33" t="s">
        <v>967</v>
      </c>
      <c r="C286" s="33" t="s">
        <v>167</v>
      </c>
      <c r="D286" s="11" t="s">
        <v>380</v>
      </c>
      <c r="E286" s="49" t="str">
        <f t="shared" si="7"/>
        <v>View Document</v>
      </c>
      <c r="F286" s="11">
        <f t="shared" si="6"/>
        <v>126</v>
      </c>
      <c r="G286"/>
    </row>
    <row r="287" spans="1:7" ht="25.5">
      <c r="A287" s="33" t="s">
        <v>72</v>
      </c>
      <c r="B287" s="33" t="s">
        <v>487</v>
      </c>
      <c r="C287" s="33" t="s">
        <v>167</v>
      </c>
      <c r="D287" s="11" t="s">
        <v>380</v>
      </c>
      <c r="E287" s="49" t="str">
        <f t="shared" si="7"/>
        <v>View Document</v>
      </c>
      <c r="F287" s="11">
        <f t="shared" si="6"/>
        <v>127</v>
      </c>
      <c r="G287"/>
    </row>
    <row r="288" spans="1:7" ht="25.5">
      <c r="A288" s="50" t="s">
        <v>73</v>
      </c>
      <c r="B288" s="50" t="s">
        <v>488</v>
      </c>
      <c r="C288" s="33" t="s">
        <v>167</v>
      </c>
      <c r="D288" s="11" t="s">
        <v>380</v>
      </c>
      <c r="E288" s="49" t="str">
        <f t="shared" si="7"/>
        <v>View Document</v>
      </c>
      <c r="F288" s="11">
        <f t="shared" si="6"/>
        <v>128</v>
      </c>
      <c r="G288"/>
    </row>
    <row r="289" spans="1:7" ht="25.5">
      <c r="A289" s="33" t="s">
        <v>74</v>
      </c>
      <c r="B289" s="33" t="s">
        <v>489</v>
      </c>
      <c r="C289" s="33" t="s">
        <v>167</v>
      </c>
      <c r="D289" s="11" t="s">
        <v>380</v>
      </c>
      <c r="E289" s="49" t="str">
        <f t="shared" si="7"/>
        <v>View Document</v>
      </c>
      <c r="F289" s="11">
        <f t="shared" si="6"/>
        <v>129</v>
      </c>
      <c r="G289"/>
    </row>
    <row r="290" spans="1:7" ht="25.5">
      <c r="A290" s="33" t="s">
        <v>977</v>
      </c>
      <c r="B290" s="33" t="s">
        <v>490</v>
      </c>
      <c r="C290" s="33" t="s">
        <v>167</v>
      </c>
      <c r="D290" s="11" t="s">
        <v>380</v>
      </c>
      <c r="E290" s="49" t="str">
        <f t="shared" si="7"/>
        <v>View Document</v>
      </c>
      <c r="F290" s="11">
        <f t="shared" ref="F290:F353" si="8">F289+1</f>
        <v>130</v>
      </c>
      <c r="G290"/>
    </row>
    <row r="291" spans="1:7" ht="25.5">
      <c r="A291" s="50" t="s">
        <v>71</v>
      </c>
      <c r="B291" s="50" t="s">
        <v>491</v>
      </c>
      <c r="C291" s="33" t="s">
        <v>167</v>
      </c>
      <c r="D291" s="11" t="s">
        <v>380</v>
      </c>
      <c r="E291" s="49" t="str">
        <f t="shared" si="7"/>
        <v>View Document</v>
      </c>
      <c r="F291" s="11">
        <f t="shared" si="8"/>
        <v>131</v>
      </c>
      <c r="G291"/>
    </row>
    <row r="292" spans="1:7" ht="25.5">
      <c r="A292" s="50" t="s">
        <v>76</v>
      </c>
      <c r="B292" s="50" t="s">
        <v>492</v>
      </c>
      <c r="C292" s="33" t="s">
        <v>167</v>
      </c>
      <c r="D292" s="11" t="s">
        <v>380</v>
      </c>
      <c r="E292" s="49" t="str">
        <f t="shared" si="7"/>
        <v>View Document</v>
      </c>
      <c r="F292" s="11">
        <f t="shared" si="8"/>
        <v>132</v>
      </c>
      <c r="G292"/>
    </row>
    <row r="293" spans="1:7" ht="25.5">
      <c r="A293" s="50" t="s">
        <v>101</v>
      </c>
      <c r="B293" s="50" t="s">
        <v>493</v>
      </c>
      <c r="C293" s="33" t="s">
        <v>167</v>
      </c>
      <c r="D293" s="11" t="s">
        <v>380</v>
      </c>
      <c r="E293" s="49" t="str">
        <f t="shared" si="7"/>
        <v>View Document</v>
      </c>
      <c r="F293" s="11">
        <f t="shared" si="8"/>
        <v>133</v>
      </c>
      <c r="G293"/>
    </row>
    <row r="294" spans="1:7" ht="25.5">
      <c r="A294" s="33" t="s">
        <v>27</v>
      </c>
      <c r="B294" s="33" t="s">
        <v>286</v>
      </c>
      <c r="C294" s="33" t="s">
        <v>167</v>
      </c>
      <c r="D294" s="11" t="s">
        <v>380</v>
      </c>
      <c r="E294" s="49" t="str">
        <f t="shared" si="7"/>
        <v>View Document</v>
      </c>
      <c r="F294" s="11">
        <f t="shared" si="8"/>
        <v>134</v>
      </c>
      <c r="G294"/>
    </row>
    <row r="295" spans="1:7" ht="25.5">
      <c r="A295" s="33" t="s">
        <v>229</v>
      </c>
      <c r="B295" s="50" t="s">
        <v>413</v>
      </c>
      <c r="C295" s="33" t="s">
        <v>167</v>
      </c>
      <c r="D295" s="11" t="s">
        <v>380</v>
      </c>
      <c r="E295" s="49" t="str">
        <f t="shared" si="7"/>
        <v>View Document</v>
      </c>
      <c r="F295" s="11">
        <f t="shared" si="8"/>
        <v>135</v>
      </c>
      <c r="G295"/>
    </row>
    <row r="296" spans="1:7" ht="25.5">
      <c r="A296" s="50" t="s">
        <v>78</v>
      </c>
      <c r="B296" s="50" t="s">
        <v>683</v>
      </c>
      <c r="C296" s="33" t="s">
        <v>167</v>
      </c>
      <c r="D296" s="11" t="s">
        <v>380</v>
      </c>
      <c r="E296" s="49" t="str">
        <f t="shared" si="7"/>
        <v>View Document</v>
      </c>
      <c r="F296" s="11">
        <f t="shared" si="8"/>
        <v>136</v>
      </c>
      <c r="G296"/>
    </row>
    <row r="297" spans="1:7" ht="25.5">
      <c r="A297" s="50" t="s">
        <v>75</v>
      </c>
      <c r="B297" s="50" t="s">
        <v>684</v>
      </c>
      <c r="C297" s="33" t="s">
        <v>167</v>
      </c>
      <c r="D297" s="11" t="s">
        <v>380</v>
      </c>
      <c r="E297" s="49" t="str">
        <f t="shared" si="7"/>
        <v>View Document</v>
      </c>
      <c r="F297" s="11">
        <f t="shared" si="8"/>
        <v>137</v>
      </c>
      <c r="G297"/>
    </row>
    <row r="298" spans="1:7" ht="25.5">
      <c r="A298" s="50" t="s">
        <v>77</v>
      </c>
      <c r="B298" s="50" t="s">
        <v>685</v>
      </c>
      <c r="C298" s="33" t="s">
        <v>167</v>
      </c>
      <c r="D298" s="11" t="s">
        <v>380</v>
      </c>
      <c r="E298" s="49" t="str">
        <f t="shared" si="7"/>
        <v>View Document</v>
      </c>
      <c r="F298" s="11">
        <f t="shared" si="8"/>
        <v>138</v>
      </c>
      <c r="G298"/>
    </row>
    <row r="299" spans="1:7" ht="25.5">
      <c r="A299" s="50" t="s">
        <v>686</v>
      </c>
      <c r="B299" s="50" t="s">
        <v>687</v>
      </c>
      <c r="C299" s="33" t="s">
        <v>167</v>
      </c>
      <c r="D299" s="11" t="s">
        <v>380</v>
      </c>
      <c r="E299" s="49" t="str">
        <f t="shared" si="7"/>
        <v>View Document</v>
      </c>
      <c r="F299" s="11">
        <f t="shared" si="8"/>
        <v>139</v>
      </c>
      <c r="G299"/>
    </row>
    <row r="300" spans="1:7" ht="25.5">
      <c r="A300" s="50" t="s">
        <v>105</v>
      </c>
      <c r="B300" s="50" t="s">
        <v>688</v>
      </c>
      <c r="C300" s="33" t="s">
        <v>167</v>
      </c>
      <c r="D300" s="11" t="s">
        <v>380</v>
      </c>
      <c r="E300" s="49" t="str">
        <f t="shared" si="7"/>
        <v>View Document</v>
      </c>
      <c r="F300" s="11">
        <f t="shared" si="8"/>
        <v>140</v>
      </c>
      <c r="G300"/>
    </row>
    <row r="301" spans="1:7" ht="25.5">
      <c r="A301" s="50" t="s">
        <v>689</v>
      </c>
      <c r="B301" s="50" t="s">
        <v>690</v>
      </c>
      <c r="C301" s="33" t="s">
        <v>167</v>
      </c>
      <c r="D301" s="11" t="s">
        <v>380</v>
      </c>
      <c r="E301" s="49" t="str">
        <f t="shared" si="7"/>
        <v>View Document</v>
      </c>
      <c r="F301" s="11">
        <f t="shared" si="8"/>
        <v>141</v>
      </c>
      <c r="G301"/>
    </row>
    <row r="302" spans="1:7" ht="25.5">
      <c r="A302" s="33" t="s">
        <v>103</v>
      </c>
      <c r="B302" s="33" t="s">
        <v>494</v>
      </c>
      <c r="C302" s="33" t="s">
        <v>167</v>
      </c>
      <c r="D302" s="11" t="s">
        <v>380</v>
      </c>
      <c r="E302" s="49" t="str">
        <f t="shared" si="7"/>
        <v>View Document</v>
      </c>
      <c r="F302" s="11">
        <f t="shared" si="8"/>
        <v>142</v>
      </c>
      <c r="G302"/>
    </row>
    <row r="303" spans="1:7" ht="25.5">
      <c r="A303" s="33" t="s">
        <v>421</v>
      </c>
      <c r="B303" s="33" t="s">
        <v>422</v>
      </c>
      <c r="C303" s="33" t="s">
        <v>167</v>
      </c>
      <c r="D303" s="11" t="s">
        <v>380</v>
      </c>
      <c r="E303" s="49" t="str">
        <f t="shared" si="7"/>
        <v>View Document</v>
      </c>
      <c r="F303" s="11">
        <f t="shared" si="8"/>
        <v>143</v>
      </c>
      <c r="G303"/>
    </row>
    <row r="304" spans="1:7" ht="25.5">
      <c r="A304" s="33" t="s">
        <v>958</v>
      </c>
      <c r="B304" s="33" t="s">
        <v>572</v>
      </c>
      <c r="C304" s="33" t="s">
        <v>167</v>
      </c>
      <c r="D304" s="11" t="s">
        <v>380</v>
      </c>
      <c r="E304" s="49" t="str">
        <f t="shared" si="7"/>
        <v>View Document</v>
      </c>
      <c r="F304" s="11">
        <f t="shared" si="8"/>
        <v>144</v>
      </c>
      <c r="G304"/>
    </row>
    <row r="305" spans="1:7" ht="25.5">
      <c r="A305" s="33" t="s">
        <v>959</v>
      </c>
      <c r="B305" s="33" t="s">
        <v>573</v>
      </c>
      <c r="C305" s="33" t="s">
        <v>167</v>
      </c>
      <c r="D305" s="11" t="s">
        <v>380</v>
      </c>
      <c r="E305" s="49" t="str">
        <f t="shared" si="7"/>
        <v>View Document</v>
      </c>
      <c r="F305" s="11">
        <f t="shared" si="8"/>
        <v>145</v>
      </c>
      <c r="G305"/>
    </row>
    <row r="306" spans="1:7" ht="25.5">
      <c r="A306" s="33" t="s">
        <v>960</v>
      </c>
      <c r="B306" s="33" t="s">
        <v>426</v>
      </c>
      <c r="C306" s="33" t="s">
        <v>167</v>
      </c>
      <c r="D306" s="11" t="s">
        <v>380</v>
      </c>
      <c r="E306" s="49" t="str">
        <f t="shared" si="7"/>
        <v>View Document</v>
      </c>
      <c r="F306" s="11">
        <f t="shared" si="8"/>
        <v>146</v>
      </c>
      <c r="G306"/>
    </row>
    <row r="307" spans="1:7" ht="25.5">
      <c r="A307" s="33" t="s">
        <v>150</v>
      </c>
      <c r="B307" s="33" t="s">
        <v>514</v>
      </c>
      <c r="C307" s="33" t="s">
        <v>167</v>
      </c>
      <c r="D307" s="11" t="s">
        <v>380</v>
      </c>
      <c r="E307" s="49" t="str">
        <f t="shared" si="7"/>
        <v>View Document</v>
      </c>
      <c r="F307" s="11">
        <f t="shared" si="8"/>
        <v>147</v>
      </c>
      <c r="G307"/>
    </row>
    <row r="308" spans="1:7" ht="25.5">
      <c r="A308" s="33" t="s">
        <v>118</v>
      </c>
      <c r="B308" s="33" t="s">
        <v>515</v>
      </c>
      <c r="C308" s="33" t="s">
        <v>167</v>
      </c>
      <c r="D308" s="11" t="s">
        <v>380</v>
      </c>
      <c r="E308" s="49" t="str">
        <f t="shared" si="7"/>
        <v>View Document</v>
      </c>
      <c r="F308" s="11">
        <f t="shared" si="8"/>
        <v>148</v>
      </c>
      <c r="G308"/>
    </row>
    <row r="309" spans="1:7" ht="25.5">
      <c r="A309" s="33" t="s">
        <v>117</v>
      </c>
      <c r="B309" s="33" t="s">
        <v>516</v>
      </c>
      <c r="C309" s="33" t="s">
        <v>167</v>
      </c>
      <c r="D309" s="11" t="s">
        <v>380</v>
      </c>
      <c r="E309" s="49" t="str">
        <f t="shared" ref="E309:E372" si="9">HYPERLINK("http://www.sit.ac.in/department/iqac/docs/NAAC2/2019-20/121/38thACM.pdf#page=3", "View Document")</f>
        <v>View Document</v>
      </c>
      <c r="F309" s="11">
        <f t="shared" si="8"/>
        <v>149</v>
      </c>
      <c r="G309"/>
    </row>
    <row r="310" spans="1:7" ht="25.5">
      <c r="A310" s="33" t="s">
        <v>517</v>
      </c>
      <c r="B310" s="33" t="s">
        <v>518</v>
      </c>
      <c r="C310" s="33" t="s">
        <v>167</v>
      </c>
      <c r="D310" s="11" t="s">
        <v>380</v>
      </c>
      <c r="E310" s="49" t="str">
        <f t="shared" si="9"/>
        <v>View Document</v>
      </c>
      <c r="F310" s="11">
        <f t="shared" si="8"/>
        <v>150</v>
      </c>
      <c r="G310"/>
    </row>
    <row r="311" spans="1:7" ht="25.5">
      <c r="A311" s="33" t="s">
        <v>119</v>
      </c>
      <c r="B311" s="33" t="s">
        <v>519</v>
      </c>
      <c r="C311" s="33" t="s">
        <v>167</v>
      </c>
      <c r="D311" s="11" t="s">
        <v>380</v>
      </c>
      <c r="E311" s="49" t="str">
        <f t="shared" si="9"/>
        <v>View Document</v>
      </c>
      <c r="F311" s="11">
        <f t="shared" si="8"/>
        <v>151</v>
      </c>
      <c r="G311"/>
    </row>
    <row r="312" spans="1:7" ht="25.5">
      <c r="A312" s="33" t="s">
        <v>125</v>
      </c>
      <c r="B312" s="33" t="s">
        <v>520</v>
      </c>
      <c r="C312" s="33" t="s">
        <v>167</v>
      </c>
      <c r="D312" s="11" t="s">
        <v>380</v>
      </c>
      <c r="E312" s="49" t="str">
        <f t="shared" si="9"/>
        <v>View Document</v>
      </c>
      <c r="F312" s="11">
        <f t="shared" si="8"/>
        <v>152</v>
      </c>
      <c r="G312"/>
    </row>
    <row r="313" spans="1:7" ht="25.5">
      <c r="A313" s="33" t="s">
        <v>120</v>
      </c>
      <c r="B313" s="33" t="s">
        <v>521</v>
      </c>
      <c r="C313" s="33" t="s">
        <v>167</v>
      </c>
      <c r="D313" s="11" t="s">
        <v>380</v>
      </c>
      <c r="E313" s="49" t="str">
        <f t="shared" si="9"/>
        <v>View Document</v>
      </c>
      <c r="F313" s="11">
        <f t="shared" si="8"/>
        <v>153</v>
      </c>
      <c r="G313"/>
    </row>
    <row r="314" spans="1:7" ht="25.5">
      <c r="A314" s="33" t="s">
        <v>421</v>
      </c>
      <c r="B314" s="33" t="s">
        <v>422</v>
      </c>
      <c r="C314" s="33" t="s">
        <v>167</v>
      </c>
      <c r="D314" s="11" t="s">
        <v>380</v>
      </c>
      <c r="E314" s="49" t="str">
        <f t="shared" si="9"/>
        <v>View Document</v>
      </c>
      <c r="F314" s="11">
        <f t="shared" si="8"/>
        <v>154</v>
      </c>
      <c r="G314"/>
    </row>
    <row r="315" spans="1:7" ht="25.5">
      <c r="A315" s="33" t="s">
        <v>958</v>
      </c>
      <c r="B315" s="33" t="s">
        <v>572</v>
      </c>
      <c r="C315" s="33" t="s">
        <v>167</v>
      </c>
      <c r="D315" s="11" t="s">
        <v>380</v>
      </c>
      <c r="E315" s="49" t="str">
        <f t="shared" si="9"/>
        <v>View Document</v>
      </c>
      <c r="F315" s="11">
        <f t="shared" si="8"/>
        <v>155</v>
      </c>
      <c r="G315"/>
    </row>
    <row r="316" spans="1:7" ht="25.5">
      <c r="A316" s="33" t="s">
        <v>959</v>
      </c>
      <c r="B316" s="33" t="s">
        <v>573</v>
      </c>
      <c r="C316" s="33" t="s">
        <v>167</v>
      </c>
      <c r="D316" s="11" t="s">
        <v>380</v>
      </c>
      <c r="E316" s="49" t="str">
        <f t="shared" si="9"/>
        <v>View Document</v>
      </c>
      <c r="F316" s="11">
        <f t="shared" si="8"/>
        <v>156</v>
      </c>
      <c r="G316"/>
    </row>
    <row r="317" spans="1:7" ht="25.5">
      <c r="A317" s="33" t="s">
        <v>122</v>
      </c>
      <c r="B317" s="33" t="s">
        <v>522</v>
      </c>
      <c r="C317" s="33" t="s">
        <v>167</v>
      </c>
      <c r="D317" s="11" t="s">
        <v>380</v>
      </c>
      <c r="E317" s="49" t="str">
        <f t="shared" si="9"/>
        <v>View Document</v>
      </c>
      <c r="F317" s="11">
        <f t="shared" si="8"/>
        <v>157</v>
      </c>
      <c r="G317"/>
    </row>
    <row r="318" spans="1:7" ht="25.5">
      <c r="A318" s="33" t="s">
        <v>123</v>
      </c>
      <c r="B318" s="33" t="s">
        <v>523</v>
      </c>
      <c r="C318" s="33" t="s">
        <v>167</v>
      </c>
      <c r="D318" s="11" t="s">
        <v>380</v>
      </c>
      <c r="E318" s="49" t="str">
        <f t="shared" si="9"/>
        <v>View Document</v>
      </c>
      <c r="F318" s="11">
        <f t="shared" si="8"/>
        <v>158</v>
      </c>
      <c r="G318"/>
    </row>
    <row r="319" spans="1:7" ht="25.5">
      <c r="A319" s="33" t="s">
        <v>124</v>
      </c>
      <c r="B319" s="33" t="s">
        <v>524</v>
      </c>
      <c r="C319" s="33" t="s">
        <v>167</v>
      </c>
      <c r="D319" s="11" t="s">
        <v>380</v>
      </c>
      <c r="E319" s="49" t="str">
        <f t="shared" si="9"/>
        <v>View Document</v>
      </c>
      <c r="F319" s="11">
        <f t="shared" si="8"/>
        <v>159</v>
      </c>
      <c r="G319"/>
    </row>
    <row r="320" spans="1:7" ht="25.5">
      <c r="A320" s="33" t="s">
        <v>727</v>
      </c>
      <c r="B320" s="33" t="s">
        <v>525</v>
      </c>
      <c r="C320" s="33" t="s">
        <v>167</v>
      </c>
      <c r="D320" s="11" t="s">
        <v>380</v>
      </c>
      <c r="E320" s="49" t="str">
        <f t="shared" si="9"/>
        <v>View Document</v>
      </c>
      <c r="F320" s="11">
        <f t="shared" si="8"/>
        <v>160</v>
      </c>
      <c r="G320"/>
    </row>
    <row r="321" spans="1:7" ht="25.5">
      <c r="A321" s="33" t="s">
        <v>128</v>
      </c>
      <c r="B321" s="33" t="s">
        <v>526</v>
      </c>
      <c r="C321" s="33" t="s">
        <v>167</v>
      </c>
      <c r="D321" s="11" t="s">
        <v>380</v>
      </c>
      <c r="E321" s="49" t="str">
        <f t="shared" si="9"/>
        <v>View Document</v>
      </c>
      <c r="F321" s="11">
        <f t="shared" si="8"/>
        <v>161</v>
      </c>
      <c r="G321"/>
    </row>
    <row r="322" spans="1:7" ht="25.5">
      <c r="A322" s="33" t="s">
        <v>127</v>
      </c>
      <c r="B322" s="33" t="s">
        <v>527</v>
      </c>
      <c r="C322" s="33" t="s">
        <v>167</v>
      </c>
      <c r="D322" s="11" t="s">
        <v>380</v>
      </c>
      <c r="E322" s="49" t="str">
        <f t="shared" si="9"/>
        <v>View Document</v>
      </c>
      <c r="F322" s="11">
        <f t="shared" si="8"/>
        <v>162</v>
      </c>
      <c r="G322"/>
    </row>
    <row r="323" spans="1:7" ht="25.5">
      <c r="A323" s="33" t="s">
        <v>129</v>
      </c>
      <c r="B323" s="33" t="s">
        <v>528</v>
      </c>
      <c r="C323" s="33" t="s">
        <v>167</v>
      </c>
      <c r="D323" s="11" t="s">
        <v>380</v>
      </c>
      <c r="E323" s="49" t="str">
        <f t="shared" si="9"/>
        <v>View Document</v>
      </c>
      <c r="F323" s="11">
        <f t="shared" si="8"/>
        <v>163</v>
      </c>
      <c r="G323"/>
    </row>
    <row r="324" spans="1:7" ht="25.5">
      <c r="A324" s="33" t="s">
        <v>157</v>
      </c>
      <c r="B324" s="33" t="s">
        <v>529</v>
      </c>
      <c r="C324" s="33" t="s">
        <v>167</v>
      </c>
      <c r="D324" s="11" t="s">
        <v>380</v>
      </c>
      <c r="E324" s="49" t="str">
        <f t="shared" si="9"/>
        <v>View Document</v>
      </c>
      <c r="F324" s="11">
        <f t="shared" si="8"/>
        <v>164</v>
      </c>
      <c r="G324"/>
    </row>
    <row r="325" spans="1:7" ht="25.5">
      <c r="A325" s="33" t="s">
        <v>27</v>
      </c>
      <c r="B325" s="33" t="s">
        <v>286</v>
      </c>
      <c r="C325" s="33" t="s">
        <v>167</v>
      </c>
      <c r="D325" s="11" t="s">
        <v>380</v>
      </c>
      <c r="E325" s="49" t="str">
        <f t="shared" si="9"/>
        <v>View Document</v>
      </c>
      <c r="F325" s="11">
        <f t="shared" si="8"/>
        <v>165</v>
      </c>
      <c r="G325"/>
    </row>
    <row r="326" spans="1:7" ht="25.5">
      <c r="A326" s="33" t="s">
        <v>136</v>
      </c>
      <c r="B326" s="33" t="s">
        <v>442</v>
      </c>
      <c r="C326" s="33" t="s">
        <v>167</v>
      </c>
      <c r="D326" s="11" t="s">
        <v>380</v>
      </c>
      <c r="E326" s="49" t="str">
        <f t="shared" si="9"/>
        <v>View Document</v>
      </c>
      <c r="F326" s="11">
        <f t="shared" si="8"/>
        <v>166</v>
      </c>
      <c r="G326"/>
    </row>
    <row r="327" spans="1:7" ht="25.5">
      <c r="A327" s="33" t="s">
        <v>54</v>
      </c>
      <c r="B327" s="33" t="s">
        <v>432</v>
      </c>
      <c r="C327" s="33" t="s">
        <v>167</v>
      </c>
      <c r="D327" s="11" t="s">
        <v>380</v>
      </c>
      <c r="E327" s="49" t="str">
        <f t="shared" si="9"/>
        <v>View Document</v>
      </c>
      <c r="F327" s="11">
        <f t="shared" si="8"/>
        <v>167</v>
      </c>
      <c r="G327"/>
    </row>
    <row r="328" spans="1:7" ht="25.5">
      <c r="A328" s="33" t="s">
        <v>433</v>
      </c>
      <c r="B328" s="33" t="s">
        <v>434</v>
      </c>
      <c r="C328" s="33" t="s">
        <v>167</v>
      </c>
      <c r="D328" s="11" t="s">
        <v>380</v>
      </c>
      <c r="E328" s="49" t="str">
        <f t="shared" si="9"/>
        <v>View Document</v>
      </c>
      <c r="F328" s="11">
        <f t="shared" si="8"/>
        <v>168</v>
      </c>
      <c r="G328"/>
    </row>
    <row r="329" spans="1:7" ht="25.5">
      <c r="A329" s="33" t="s">
        <v>435</v>
      </c>
      <c r="B329" s="33" t="s">
        <v>436</v>
      </c>
      <c r="C329" s="33" t="s">
        <v>167</v>
      </c>
      <c r="D329" s="11" t="s">
        <v>380</v>
      </c>
      <c r="E329" s="49" t="str">
        <f t="shared" si="9"/>
        <v>View Document</v>
      </c>
      <c r="F329" s="11">
        <f t="shared" si="8"/>
        <v>169</v>
      </c>
      <c r="G329"/>
    </row>
    <row r="330" spans="1:7" ht="25.5">
      <c r="A330" s="33" t="s">
        <v>137</v>
      </c>
      <c r="B330" s="33" t="s">
        <v>431</v>
      </c>
      <c r="C330" s="33" t="s">
        <v>167</v>
      </c>
      <c r="D330" s="11" t="s">
        <v>380</v>
      </c>
      <c r="E330" s="49" t="str">
        <f t="shared" si="9"/>
        <v>View Document</v>
      </c>
      <c r="F330" s="11">
        <f t="shared" si="8"/>
        <v>170</v>
      </c>
      <c r="G330"/>
    </row>
    <row r="331" spans="1:7" ht="25.5">
      <c r="A331" s="33" t="s">
        <v>57</v>
      </c>
      <c r="B331" s="33" t="s">
        <v>437</v>
      </c>
      <c r="C331" s="33" t="s">
        <v>167</v>
      </c>
      <c r="D331" s="11" t="s">
        <v>380</v>
      </c>
      <c r="E331" s="49" t="str">
        <f t="shared" si="9"/>
        <v>View Document</v>
      </c>
      <c r="F331" s="11">
        <f t="shared" si="8"/>
        <v>171</v>
      </c>
      <c r="G331"/>
    </row>
    <row r="332" spans="1:7" ht="25.5">
      <c r="A332" s="33" t="s">
        <v>438</v>
      </c>
      <c r="B332" s="33" t="s">
        <v>439</v>
      </c>
      <c r="C332" s="33" t="s">
        <v>167</v>
      </c>
      <c r="D332" s="11" t="s">
        <v>380</v>
      </c>
      <c r="E332" s="49" t="str">
        <f t="shared" si="9"/>
        <v>View Document</v>
      </c>
      <c r="F332" s="11">
        <f t="shared" si="8"/>
        <v>172</v>
      </c>
      <c r="G332"/>
    </row>
    <row r="333" spans="1:7" ht="25.5">
      <c r="A333" s="33" t="s">
        <v>440</v>
      </c>
      <c r="B333" s="33" t="s">
        <v>441</v>
      </c>
      <c r="C333" s="33" t="s">
        <v>167</v>
      </c>
      <c r="D333" s="11" t="s">
        <v>380</v>
      </c>
      <c r="E333" s="49" t="str">
        <f t="shared" si="9"/>
        <v>View Document</v>
      </c>
      <c r="F333" s="11">
        <f t="shared" si="8"/>
        <v>173</v>
      </c>
      <c r="G333"/>
    </row>
    <row r="334" spans="1:7" ht="25.5">
      <c r="A334" s="33" t="s">
        <v>421</v>
      </c>
      <c r="B334" s="33" t="s">
        <v>422</v>
      </c>
      <c r="C334" s="33" t="s">
        <v>167</v>
      </c>
      <c r="D334" s="11" t="s">
        <v>380</v>
      </c>
      <c r="E334" s="49" t="str">
        <f t="shared" si="9"/>
        <v>View Document</v>
      </c>
      <c r="F334" s="11">
        <f t="shared" si="8"/>
        <v>174</v>
      </c>
      <c r="G334"/>
    </row>
    <row r="335" spans="1:7" ht="25.5">
      <c r="A335" s="33" t="s">
        <v>958</v>
      </c>
      <c r="B335" s="33" t="s">
        <v>572</v>
      </c>
      <c r="C335" s="33" t="s">
        <v>167</v>
      </c>
      <c r="D335" s="11" t="s">
        <v>380</v>
      </c>
      <c r="E335" s="49" t="str">
        <f t="shared" si="9"/>
        <v>View Document</v>
      </c>
      <c r="F335" s="11">
        <f t="shared" si="8"/>
        <v>175</v>
      </c>
      <c r="G335"/>
    </row>
    <row r="336" spans="1:7" ht="25.5">
      <c r="A336" s="33" t="s">
        <v>959</v>
      </c>
      <c r="B336" s="33" t="s">
        <v>573</v>
      </c>
      <c r="C336" s="33" t="s">
        <v>167</v>
      </c>
      <c r="D336" s="11" t="s">
        <v>380</v>
      </c>
      <c r="E336" s="49" t="str">
        <f t="shared" si="9"/>
        <v>View Document</v>
      </c>
      <c r="F336" s="11">
        <f t="shared" si="8"/>
        <v>176</v>
      </c>
      <c r="G336"/>
    </row>
    <row r="337" spans="1:7" ht="25.5">
      <c r="A337" s="33" t="s">
        <v>631</v>
      </c>
      <c r="B337" s="33" t="s">
        <v>452</v>
      </c>
      <c r="C337" s="33" t="s">
        <v>167</v>
      </c>
      <c r="D337" s="11" t="s">
        <v>380</v>
      </c>
      <c r="E337" s="49" t="str">
        <f t="shared" si="9"/>
        <v>View Document</v>
      </c>
      <c r="F337" s="11">
        <f t="shared" si="8"/>
        <v>177</v>
      </c>
      <c r="G337"/>
    </row>
    <row r="338" spans="1:7" ht="25.5">
      <c r="A338" s="33" t="s">
        <v>539</v>
      </c>
      <c r="B338" s="33" t="s">
        <v>444</v>
      </c>
      <c r="C338" s="33" t="s">
        <v>167</v>
      </c>
      <c r="D338" s="11" t="s">
        <v>380</v>
      </c>
      <c r="E338" s="49" t="str">
        <f t="shared" si="9"/>
        <v>View Document</v>
      </c>
      <c r="F338" s="11">
        <f t="shared" si="8"/>
        <v>178</v>
      </c>
      <c r="G338"/>
    </row>
    <row r="339" spans="1:7" ht="25.5">
      <c r="A339" s="33" t="s">
        <v>55</v>
      </c>
      <c r="B339" s="33" t="s">
        <v>445</v>
      </c>
      <c r="C339" s="33" t="s">
        <v>167</v>
      </c>
      <c r="D339" s="11" t="s">
        <v>380</v>
      </c>
      <c r="E339" s="49" t="str">
        <f t="shared" si="9"/>
        <v>View Document</v>
      </c>
      <c r="F339" s="11">
        <f t="shared" si="8"/>
        <v>179</v>
      </c>
      <c r="G339"/>
    </row>
    <row r="340" spans="1:7" ht="25.5">
      <c r="A340" s="33" t="s">
        <v>139</v>
      </c>
      <c r="B340" s="33" t="s">
        <v>446</v>
      </c>
      <c r="C340" s="33" t="s">
        <v>167</v>
      </c>
      <c r="D340" s="11" t="s">
        <v>380</v>
      </c>
      <c r="E340" s="49" t="str">
        <f t="shared" si="9"/>
        <v>View Document</v>
      </c>
      <c r="F340" s="11">
        <f t="shared" si="8"/>
        <v>180</v>
      </c>
      <c r="G340"/>
    </row>
    <row r="341" spans="1:7" ht="25.5">
      <c r="A341" s="33" t="s">
        <v>447</v>
      </c>
      <c r="B341" s="33" t="s">
        <v>448</v>
      </c>
      <c r="C341" s="33" t="s">
        <v>167</v>
      </c>
      <c r="D341" s="11" t="s">
        <v>380</v>
      </c>
      <c r="E341" s="49" t="str">
        <f t="shared" si="9"/>
        <v>View Document</v>
      </c>
      <c r="F341" s="11">
        <f t="shared" si="8"/>
        <v>181</v>
      </c>
      <c r="G341"/>
    </row>
    <row r="342" spans="1:7" ht="25.5">
      <c r="A342" s="33" t="s">
        <v>541</v>
      </c>
      <c r="B342" s="33" t="s">
        <v>449</v>
      </c>
      <c r="C342" s="33" t="s">
        <v>167</v>
      </c>
      <c r="D342" s="11" t="s">
        <v>380</v>
      </c>
      <c r="E342" s="49" t="str">
        <f t="shared" si="9"/>
        <v>View Document</v>
      </c>
      <c r="F342" s="11">
        <f t="shared" si="8"/>
        <v>182</v>
      </c>
      <c r="G342"/>
    </row>
    <row r="343" spans="1:7" ht="25.5">
      <c r="A343" s="33" t="s">
        <v>143</v>
      </c>
      <c r="B343" s="33" t="s">
        <v>450</v>
      </c>
      <c r="C343" s="33" t="s">
        <v>167</v>
      </c>
      <c r="D343" s="11" t="s">
        <v>380</v>
      </c>
      <c r="E343" s="49" t="str">
        <f t="shared" si="9"/>
        <v>View Document</v>
      </c>
      <c r="F343" s="11">
        <f t="shared" si="8"/>
        <v>183</v>
      </c>
      <c r="G343"/>
    </row>
    <row r="344" spans="1:7" ht="25.5">
      <c r="A344" s="33" t="s">
        <v>978</v>
      </c>
      <c r="B344" s="33" t="s">
        <v>451</v>
      </c>
      <c r="C344" s="33" t="s">
        <v>167</v>
      </c>
      <c r="D344" s="11" t="s">
        <v>380</v>
      </c>
      <c r="E344" s="49" t="str">
        <f t="shared" si="9"/>
        <v>View Document</v>
      </c>
      <c r="F344" s="11">
        <f t="shared" si="8"/>
        <v>184</v>
      </c>
      <c r="G344"/>
    </row>
    <row r="345" spans="1:7" ht="25.5">
      <c r="A345" s="33" t="s">
        <v>979</v>
      </c>
      <c r="B345" s="33" t="s">
        <v>286</v>
      </c>
      <c r="C345" s="33" t="s">
        <v>167</v>
      </c>
      <c r="D345" s="11" t="s">
        <v>380</v>
      </c>
      <c r="E345" s="49" t="str">
        <f t="shared" si="9"/>
        <v>View Document</v>
      </c>
      <c r="F345" s="11">
        <f t="shared" si="8"/>
        <v>185</v>
      </c>
      <c r="G345"/>
    </row>
    <row r="346" spans="1:7" ht="25.5">
      <c r="A346" s="33" t="s">
        <v>926</v>
      </c>
      <c r="B346" s="33" t="s">
        <v>927</v>
      </c>
      <c r="C346" s="33" t="s">
        <v>167</v>
      </c>
      <c r="D346" s="11" t="s">
        <v>380</v>
      </c>
      <c r="E346" s="49" t="str">
        <f t="shared" si="9"/>
        <v>View Document</v>
      </c>
      <c r="F346" s="11">
        <f t="shared" si="8"/>
        <v>186</v>
      </c>
      <c r="G346"/>
    </row>
    <row r="347" spans="1:7" ht="25.5">
      <c r="A347" s="33" t="s">
        <v>243</v>
      </c>
      <c r="B347" s="33" t="s">
        <v>454</v>
      </c>
      <c r="C347" s="33" t="s">
        <v>167</v>
      </c>
      <c r="D347" s="11" t="s">
        <v>380</v>
      </c>
      <c r="E347" s="49" t="str">
        <f t="shared" si="9"/>
        <v>View Document</v>
      </c>
      <c r="F347" s="11">
        <f t="shared" si="8"/>
        <v>187</v>
      </c>
      <c r="G347"/>
    </row>
    <row r="348" spans="1:7" ht="25.5">
      <c r="A348" s="33" t="s">
        <v>980</v>
      </c>
      <c r="B348" s="33" t="s">
        <v>453</v>
      </c>
      <c r="C348" s="33" t="s">
        <v>167</v>
      </c>
      <c r="D348" s="11" t="s">
        <v>380</v>
      </c>
      <c r="E348" s="49" t="str">
        <f t="shared" si="9"/>
        <v>View Document</v>
      </c>
      <c r="F348" s="11">
        <f t="shared" si="8"/>
        <v>188</v>
      </c>
      <c r="G348"/>
    </row>
    <row r="349" spans="1:7" ht="25.5">
      <c r="A349" s="33" t="s">
        <v>981</v>
      </c>
      <c r="B349" s="33" t="s">
        <v>649</v>
      </c>
      <c r="C349" s="33" t="s">
        <v>167</v>
      </c>
      <c r="D349" s="11" t="s">
        <v>380</v>
      </c>
      <c r="E349" s="49" t="str">
        <f t="shared" si="9"/>
        <v>View Document</v>
      </c>
      <c r="F349" s="11">
        <f t="shared" si="8"/>
        <v>189</v>
      </c>
      <c r="G349"/>
    </row>
    <row r="350" spans="1:7" ht="25.5">
      <c r="A350" s="33" t="s">
        <v>67</v>
      </c>
      <c r="B350" s="33" t="s">
        <v>982</v>
      </c>
      <c r="C350" s="33" t="s">
        <v>167</v>
      </c>
      <c r="D350" s="11" t="s">
        <v>380</v>
      </c>
      <c r="E350" s="49" t="str">
        <f t="shared" si="9"/>
        <v>View Document</v>
      </c>
      <c r="F350" s="11">
        <f t="shared" si="8"/>
        <v>190</v>
      </c>
      <c r="G350"/>
    </row>
    <row r="351" spans="1:7" ht="25.5">
      <c r="A351" s="50" t="s">
        <v>136</v>
      </c>
      <c r="B351" s="50" t="s">
        <v>442</v>
      </c>
      <c r="C351" s="33" t="s">
        <v>167</v>
      </c>
      <c r="D351" s="11" t="s">
        <v>380</v>
      </c>
      <c r="E351" s="49" t="str">
        <f t="shared" si="9"/>
        <v>View Document</v>
      </c>
      <c r="F351" s="11">
        <f t="shared" si="8"/>
        <v>191</v>
      </c>
      <c r="G351"/>
    </row>
    <row r="352" spans="1:7" ht="25.5">
      <c r="A352" s="50" t="s">
        <v>983</v>
      </c>
      <c r="B352" s="50" t="s">
        <v>431</v>
      </c>
      <c r="C352" s="33" t="s">
        <v>167</v>
      </c>
      <c r="D352" s="11" t="s">
        <v>380</v>
      </c>
      <c r="E352" s="49" t="str">
        <f t="shared" si="9"/>
        <v>View Document</v>
      </c>
      <c r="F352" s="11">
        <f t="shared" si="8"/>
        <v>192</v>
      </c>
      <c r="G352"/>
    </row>
    <row r="353" spans="1:7" ht="25.5">
      <c r="A353" s="50" t="s">
        <v>54</v>
      </c>
      <c r="B353" s="50" t="s">
        <v>530</v>
      </c>
      <c r="C353" s="33" t="s">
        <v>167</v>
      </c>
      <c r="D353" s="11" t="s">
        <v>380</v>
      </c>
      <c r="E353" s="49" t="str">
        <f t="shared" si="9"/>
        <v>View Document</v>
      </c>
      <c r="F353" s="11">
        <f t="shared" si="8"/>
        <v>193</v>
      </c>
      <c r="G353"/>
    </row>
    <row r="354" spans="1:7" ht="25.5">
      <c r="A354" s="50" t="s">
        <v>433</v>
      </c>
      <c r="B354" s="50" t="s">
        <v>531</v>
      </c>
      <c r="C354" s="33" t="s">
        <v>167</v>
      </c>
      <c r="D354" s="11" t="s">
        <v>380</v>
      </c>
      <c r="E354" s="49" t="str">
        <f t="shared" si="9"/>
        <v>View Document</v>
      </c>
      <c r="F354" s="11">
        <f t="shared" ref="F354:F417" si="10">F353+1</f>
        <v>194</v>
      </c>
      <c r="G354"/>
    </row>
    <row r="355" spans="1:7" ht="25.5">
      <c r="A355" s="50" t="s">
        <v>435</v>
      </c>
      <c r="B355" s="50" t="s">
        <v>532</v>
      </c>
      <c r="C355" s="33" t="s">
        <v>167</v>
      </c>
      <c r="D355" s="11" t="s">
        <v>380</v>
      </c>
      <c r="E355" s="49" t="str">
        <f t="shared" si="9"/>
        <v>View Document</v>
      </c>
      <c r="F355" s="11">
        <f t="shared" si="10"/>
        <v>195</v>
      </c>
      <c r="G355"/>
    </row>
    <row r="356" spans="1:7" ht="25.5">
      <c r="A356" s="50" t="s">
        <v>57</v>
      </c>
      <c r="B356" s="50" t="s">
        <v>533</v>
      </c>
      <c r="C356" s="33" t="s">
        <v>167</v>
      </c>
      <c r="D356" s="11" t="s">
        <v>380</v>
      </c>
      <c r="E356" s="49" t="str">
        <f t="shared" si="9"/>
        <v>View Document</v>
      </c>
      <c r="F356" s="11">
        <f t="shared" si="10"/>
        <v>196</v>
      </c>
      <c r="G356"/>
    </row>
    <row r="357" spans="1:7" ht="25.5">
      <c r="A357" s="50" t="s">
        <v>138</v>
      </c>
      <c r="B357" s="50" t="s">
        <v>534</v>
      </c>
      <c r="C357" s="33" t="s">
        <v>167</v>
      </c>
      <c r="D357" s="11" t="s">
        <v>380</v>
      </c>
      <c r="E357" s="49" t="str">
        <f t="shared" si="9"/>
        <v>View Document</v>
      </c>
      <c r="F357" s="11">
        <f t="shared" si="10"/>
        <v>197</v>
      </c>
      <c r="G357"/>
    </row>
    <row r="358" spans="1:7" ht="25.5">
      <c r="A358" s="50" t="s">
        <v>746</v>
      </c>
      <c r="B358" s="50" t="s">
        <v>535</v>
      </c>
      <c r="C358" s="33" t="s">
        <v>167</v>
      </c>
      <c r="D358" s="11" t="s">
        <v>380</v>
      </c>
      <c r="E358" s="49" t="str">
        <f t="shared" si="9"/>
        <v>View Document</v>
      </c>
      <c r="F358" s="11">
        <f t="shared" si="10"/>
        <v>198</v>
      </c>
      <c r="G358"/>
    </row>
    <row r="359" spans="1:7" ht="25.5">
      <c r="A359" s="50" t="s">
        <v>421</v>
      </c>
      <c r="B359" s="50" t="s">
        <v>422</v>
      </c>
      <c r="C359" s="33" t="s">
        <v>167</v>
      </c>
      <c r="D359" s="11" t="s">
        <v>380</v>
      </c>
      <c r="E359" s="49" t="str">
        <f t="shared" si="9"/>
        <v>View Document</v>
      </c>
      <c r="F359" s="11">
        <f t="shared" si="10"/>
        <v>199</v>
      </c>
      <c r="G359"/>
    </row>
    <row r="360" spans="1:7" ht="25.5">
      <c r="A360" s="33" t="s">
        <v>958</v>
      </c>
      <c r="B360" s="33" t="s">
        <v>572</v>
      </c>
      <c r="C360" s="33" t="s">
        <v>167</v>
      </c>
      <c r="D360" s="11" t="s">
        <v>380</v>
      </c>
      <c r="E360" s="49" t="str">
        <f t="shared" si="9"/>
        <v>View Document</v>
      </c>
      <c r="F360" s="11">
        <f t="shared" si="10"/>
        <v>200</v>
      </c>
      <c r="G360"/>
    </row>
    <row r="361" spans="1:7" ht="25.5">
      <c r="A361" s="33" t="s">
        <v>959</v>
      </c>
      <c r="B361" s="33" t="s">
        <v>573</v>
      </c>
      <c r="C361" s="33" t="s">
        <v>167</v>
      </c>
      <c r="D361" s="11" t="s">
        <v>380</v>
      </c>
      <c r="E361" s="49" t="str">
        <f t="shared" si="9"/>
        <v>View Document</v>
      </c>
      <c r="F361" s="11">
        <f t="shared" si="10"/>
        <v>201</v>
      </c>
      <c r="G361"/>
    </row>
    <row r="362" spans="1:7" ht="25.5">
      <c r="A362" s="50" t="s">
        <v>984</v>
      </c>
      <c r="B362" s="50" t="s">
        <v>452</v>
      </c>
      <c r="C362" s="33" t="s">
        <v>167</v>
      </c>
      <c r="D362" s="11" t="s">
        <v>380</v>
      </c>
      <c r="E362" s="49" t="str">
        <f t="shared" si="9"/>
        <v>View Document</v>
      </c>
      <c r="F362" s="11">
        <f t="shared" si="10"/>
        <v>202</v>
      </c>
      <c r="G362"/>
    </row>
    <row r="363" spans="1:7" ht="25.5">
      <c r="A363" s="50" t="s">
        <v>55</v>
      </c>
      <c r="B363" s="50" t="s">
        <v>536</v>
      </c>
      <c r="C363" s="33" t="s">
        <v>167</v>
      </c>
      <c r="D363" s="11" t="s">
        <v>380</v>
      </c>
      <c r="E363" s="49" t="str">
        <f t="shared" si="9"/>
        <v>View Document</v>
      </c>
      <c r="F363" s="11">
        <f t="shared" si="10"/>
        <v>203</v>
      </c>
      <c r="G363"/>
    </row>
    <row r="364" spans="1:7" ht="25.5">
      <c r="A364" s="50" t="s">
        <v>139</v>
      </c>
      <c r="B364" s="50" t="s">
        <v>537</v>
      </c>
      <c r="C364" s="33" t="s">
        <v>167</v>
      </c>
      <c r="D364" s="11" t="s">
        <v>380</v>
      </c>
      <c r="E364" s="49" t="str">
        <f t="shared" si="9"/>
        <v>View Document</v>
      </c>
      <c r="F364" s="11">
        <f t="shared" si="10"/>
        <v>204</v>
      </c>
      <c r="G364"/>
    </row>
    <row r="365" spans="1:7" ht="25.5">
      <c r="A365" s="50" t="s">
        <v>447</v>
      </c>
      <c r="B365" s="50" t="s">
        <v>538</v>
      </c>
      <c r="C365" s="33" t="s">
        <v>167</v>
      </c>
      <c r="D365" s="11" t="s">
        <v>380</v>
      </c>
      <c r="E365" s="49" t="str">
        <f t="shared" si="9"/>
        <v>View Document</v>
      </c>
      <c r="F365" s="11">
        <f t="shared" si="10"/>
        <v>205</v>
      </c>
      <c r="G365"/>
    </row>
    <row r="366" spans="1:7" ht="25.5">
      <c r="A366" s="50" t="s">
        <v>539</v>
      </c>
      <c r="B366" s="50" t="s">
        <v>540</v>
      </c>
      <c r="C366" s="33" t="s">
        <v>167</v>
      </c>
      <c r="D366" s="11" t="s">
        <v>380</v>
      </c>
      <c r="E366" s="49" t="str">
        <f t="shared" si="9"/>
        <v>View Document</v>
      </c>
      <c r="F366" s="11">
        <f t="shared" si="10"/>
        <v>206</v>
      </c>
      <c r="G366"/>
    </row>
    <row r="367" spans="1:7" ht="25.5">
      <c r="A367" s="50" t="s">
        <v>747</v>
      </c>
      <c r="B367" s="50" t="s">
        <v>542</v>
      </c>
      <c r="C367" s="33" t="s">
        <v>167</v>
      </c>
      <c r="D367" s="11" t="s">
        <v>380</v>
      </c>
      <c r="E367" s="49" t="str">
        <f t="shared" si="9"/>
        <v>View Document</v>
      </c>
      <c r="F367" s="11">
        <f t="shared" si="10"/>
        <v>207</v>
      </c>
      <c r="G367"/>
    </row>
    <row r="368" spans="1:7" ht="25.5">
      <c r="A368" s="50" t="s">
        <v>305</v>
      </c>
      <c r="B368" s="50" t="s">
        <v>543</v>
      </c>
      <c r="C368" s="33" t="s">
        <v>167</v>
      </c>
      <c r="D368" s="11" t="s">
        <v>380</v>
      </c>
      <c r="E368" s="49" t="str">
        <f t="shared" si="9"/>
        <v>View Document</v>
      </c>
      <c r="F368" s="11">
        <f t="shared" si="10"/>
        <v>208</v>
      </c>
      <c r="G368"/>
    </row>
    <row r="369" spans="1:7" ht="25.5">
      <c r="A369" s="50" t="s">
        <v>544</v>
      </c>
      <c r="B369" s="50" t="s">
        <v>545</v>
      </c>
      <c r="C369" s="33" t="s">
        <v>167</v>
      </c>
      <c r="D369" s="11" t="s">
        <v>380</v>
      </c>
      <c r="E369" s="49" t="str">
        <f t="shared" si="9"/>
        <v>View Document</v>
      </c>
      <c r="F369" s="11">
        <f t="shared" si="10"/>
        <v>209</v>
      </c>
      <c r="G369"/>
    </row>
    <row r="370" spans="1:7" ht="25.5">
      <c r="A370" s="33" t="s">
        <v>27</v>
      </c>
      <c r="B370" s="50" t="s">
        <v>286</v>
      </c>
      <c r="C370" s="33" t="s">
        <v>167</v>
      </c>
      <c r="D370" s="11" t="s">
        <v>380</v>
      </c>
      <c r="E370" s="49" t="str">
        <f t="shared" si="9"/>
        <v>View Document</v>
      </c>
      <c r="F370" s="11">
        <f t="shared" si="10"/>
        <v>210</v>
      </c>
      <c r="G370"/>
    </row>
    <row r="371" spans="1:7" ht="25.5">
      <c r="A371" s="33" t="s">
        <v>985</v>
      </c>
      <c r="B371" s="50" t="s">
        <v>760</v>
      </c>
      <c r="C371" s="33" t="s">
        <v>167</v>
      </c>
      <c r="D371" s="11" t="s">
        <v>380</v>
      </c>
      <c r="E371" s="49" t="str">
        <f t="shared" si="9"/>
        <v>View Document</v>
      </c>
      <c r="F371" s="11">
        <f t="shared" si="10"/>
        <v>211</v>
      </c>
      <c r="G371"/>
    </row>
    <row r="372" spans="1:7" ht="25.5">
      <c r="A372" s="50" t="s">
        <v>986</v>
      </c>
      <c r="B372" s="50" t="s">
        <v>967</v>
      </c>
      <c r="C372" s="33" t="s">
        <v>167</v>
      </c>
      <c r="D372" s="11" t="s">
        <v>380</v>
      </c>
      <c r="E372" s="49" t="str">
        <f t="shared" si="9"/>
        <v>View Document</v>
      </c>
      <c r="F372" s="11">
        <f t="shared" si="10"/>
        <v>212</v>
      </c>
      <c r="G372"/>
    </row>
    <row r="373" spans="1:7" ht="25.5">
      <c r="A373" s="50" t="s">
        <v>166</v>
      </c>
      <c r="B373" s="50" t="s">
        <v>495</v>
      </c>
      <c r="C373" s="33" t="s">
        <v>167</v>
      </c>
      <c r="D373" s="11" t="s">
        <v>380</v>
      </c>
      <c r="E373" s="49" t="str">
        <f t="shared" ref="E373:E419" si="11">HYPERLINK("http://www.sit.ac.in/department/iqac/docs/NAAC2/2019-20/121/38thACM.pdf#page=3", "View Document")</f>
        <v>View Document</v>
      </c>
      <c r="F373" s="11">
        <f t="shared" si="10"/>
        <v>213</v>
      </c>
      <c r="G373"/>
    </row>
    <row r="374" spans="1:7" ht="25.5">
      <c r="A374" s="50" t="s">
        <v>74</v>
      </c>
      <c r="B374" s="50" t="s">
        <v>496</v>
      </c>
      <c r="C374" s="33" t="s">
        <v>167</v>
      </c>
      <c r="D374" s="11" t="s">
        <v>380</v>
      </c>
      <c r="E374" s="49" t="str">
        <f t="shared" si="11"/>
        <v>View Document</v>
      </c>
      <c r="F374" s="11">
        <f t="shared" si="10"/>
        <v>214</v>
      </c>
      <c r="G374"/>
    </row>
    <row r="375" spans="1:7" ht="25.5">
      <c r="A375" s="50" t="s">
        <v>95</v>
      </c>
      <c r="B375" s="50" t="s">
        <v>497</v>
      </c>
      <c r="C375" s="33" t="s">
        <v>167</v>
      </c>
      <c r="D375" s="11" t="s">
        <v>380</v>
      </c>
      <c r="E375" s="49" t="str">
        <f t="shared" si="11"/>
        <v>View Document</v>
      </c>
      <c r="F375" s="11">
        <f t="shared" si="10"/>
        <v>215</v>
      </c>
      <c r="G375"/>
    </row>
    <row r="376" spans="1:7" ht="25.5">
      <c r="A376" s="50" t="s">
        <v>168</v>
      </c>
      <c r="B376" s="50" t="s">
        <v>498</v>
      </c>
      <c r="C376" s="33" t="s">
        <v>167</v>
      </c>
      <c r="D376" s="11" t="s">
        <v>380</v>
      </c>
      <c r="E376" s="49" t="str">
        <f t="shared" si="11"/>
        <v>View Document</v>
      </c>
      <c r="F376" s="11">
        <f t="shared" si="10"/>
        <v>216</v>
      </c>
      <c r="G376"/>
    </row>
    <row r="377" spans="1:7" ht="25.5">
      <c r="A377" s="50" t="s">
        <v>169</v>
      </c>
      <c r="B377" s="50" t="s">
        <v>499</v>
      </c>
      <c r="C377" s="33" t="s">
        <v>167</v>
      </c>
      <c r="D377" s="11" t="s">
        <v>380</v>
      </c>
      <c r="E377" s="49" t="str">
        <f t="shared" si="11"/>
        <v>View Document</v>
      </c>
      <c r="F377" s="11">
        <f t="shared" si="10"/>
        <v>217</v>
      </c>
      <c r="G377"/>
    </row>
    <row r="378" spans="1:7" ht="25.5">
      <c r="A378" s="50" t="s">
        <v>76</v>
      </c>
      <c r="B378" s="50" t="s">
        <v>500</v>
      </c>
      <c r="C378" s="33" t="s">
        <v>167</v>
      </c>
      <c r="D378" s="11" t="s">
        <v>380</v>
      </c>
      <c r="E378" s="49" t="str">
        <f t="shared" si="11"/>
        <v>View Document</v>
      </c>
      <c r="F378" s="11">
        <f t="shared" si="10"/>
        <v>218</v>
      </c>
      <c r="G378"/>
    </row>
    <row r="379" spans="1:7" ht="25.5">
      <c r="A379" s="50" t="s">
        <v>170</v>
      </c>
      <c r="B379" s="50" t="s">
        <v>501</v>
      </c>
      <c r="C379" s="33" t="s">
        <v>167</v>
      </c>
      <c r="D379" s="11" t="s">
        <v>380</v>
      </c>
      <c r="E379" s="49" t="str">
        <f t="shared" si="11"/>
        <v>View Document</v>
      </c>
      <c r="F379" s="11">
        <f t="shared" si="10"/>
        <v>219</v>
      </c>
      <c r="G379"/>
    </row>
    <row r="380" spans="1:7" ht="25.5">
      <c r="A380" s="33" t="s">
        <v>27</v>
      </c>
      <c r="B380" s="50" t="s">
        <v>286</v>
      </c>
      <c r="C380" s="33" t="s">
        <v>167</v>
      </c>
      <c r="D380" s="11" t="s">
        <v>380</v>
      </c>
      <c r="E380" s="49" t="str">
        <f t="shared" si="11"/>
        <v>View Document</v>
      </c>
      <c r="F380" s="11">
        <f t="shared" si="10"/>
        <v>220</v>
      </c>
      <c r="G380"/>
    </row>
    <row r="381" spans="1:7" ht="25.5">
      <c r="A381" s="50" t="s">
        <v>229</v>
      </c>
      <c r="B381" s="50" t="s">
        <v>413</v>
      </c>
      <c r="C381" s="33" t="s">
        <v>167</v>
      </c>
      <c r="D381" s="11" t="s">
        <v>380</v>
      </c>
      <c r="E381" s="49" t="str">
        <f t="shared" si="11"/>
        <v>View Document</v>
      </c>
      <c r="F381" s="11">
        <f t="shared" si="10"/>
        <v>221</v>
      </c>
      <c r="G381"/>
    </row>
    <row r="382" spans="1:7" ht="25.5">
      <c r="A382" s="50" t="s">
        <v>342</v>
      </c>
      <c r="B382" s="50" t="s">
        <v>504</v>
      </c>
      <c r="C382" s="33" t="s">
        <v>167</v>
      </c>
      <c r="D382" s="11" t="s">
        <v>380</v>
      </c>
      <c r="E382" s="49" t="str">
        <f t="shared" si="11"/>
        <v>View Document</v>
      </c>
      <c r="F382" s="11">
        <f t="shared" si="10"/>
        <v>222</v>
      </c>
      <c r="G382"/>
    </row>
    <row r="383" spans="1:7" ht="25.5">
      <c r="A383" s="50" t="s">
        <v>987</v>
      </c>
      <c r="B383" s="50" t="s">
        <v>505</v>
      </c>
      <c r="C383" s="33" t="s">
        <v>167</v>
      </c>
      <c r="D383" s="11" t="s">
        <v>380</v>
      </c>
      <c r="E383" s="49" t="str">
        <f t="shared" si="11"/>
        <v>View Document</v>
      </c>
      <c r="F383" s="11">
        <f t="shared" si="10"/>
        <v>223</v>
      </c>
      <c r="G383"/>
    </row>
    <row r="384" spans="1:7" ht="25.5">
      <c r="A384" s="50" t="s">
        <v>171</v>
      </c>
      <c r="B384" s="50" t="s">
        <v>506</v>
      </c>
      <c r="C384" s="33" t="s">
        <v>167</v>
      </c>
      <c r="D384" s="11" t="s">
        <v>380</v>
      </c>
      <c r="E384" s="49" t="str">
        <f t="shared" si="11"/>
        <v>View Document</v>
      </c>
      <c r="F384" s="11">
        <f t="shared" si="10"/>
        <v>224</v>
      </c>
      <c r="G384"/>
    </row>
    <row r="385" spans="1:7" ht="25.5">
      <c r="A385" s="50" t="s">
        <v>172</v>
      </c>
      <c r="B385" s="50" t="s">
        <v>507</v>
      </c>
      <c r="C385" s="33" t="s">
        <v>167</v>
      </c>
      <c r="D385" s="11" t="s">
        <v>380</v>
      </c>
      <c r="E385" s="49" t="str">
        <f t="shared" si="11"/>
        <v>View Document</v>
      </c>
      <c r="F385" s="11">
        <f t="shared" si="10"/>
        <v>225</v>
      </c>
      <c r="G385"/>
    </row>
    <row r="386" spans="1:7" ht="25.5">
      <c r="A386" s="50" t="s">
        <v>508</v>
      </c>
      <c r="B386" s="50" t="s">
        <v>509</v>
      </c>
      <c r="C386" s="33" t="s">
        <v>167</v>
      </c>
      <c r="D386" s="11" t="s">
        <v>380</v>
      </c>
      <c r="E386" s="49" t="str">
        <f t="shared" si="11"/>
        <v>View Document</v>
      </c>
      <c r="F386" s="11">
        <f t="shared" si="10"/>
        <v>226</v>
      </c>
      <c r="G386"/>
    </row>
    <row r="387" spans="1:7" ht="25.5">
      <c r="A387" s="50" t="s">
        <v>173</v>
      </c>
      <c r="B387" s="50" t="s">
        <v>510</v>
      </c>
      <c r="C387" s="33" t="s">
        <v>167</v>
      </c>
      <c r="D387" s="11" t="s">
        <v>380</v>
      </c>
      <c r="E387" s="49" t="str">
        <f t="shared" si="11"/>
        <v>View Document</v>
      </c>
      <c r="F387" s="11">
        <f t="shared" si="10"/>
        <v>227</v>
      </c>
      <c r="G387"/>
    </row>
    <row r="388" spans="1:7" ht="25.5">
      <c r="A388" s="50" t="s">
        <v>174</v>
      </c>
      <c r="B388" s="50" t="s">
        <v>511</v>
      </c>
      <c r="C388" s="33" t="s">
        <v>167</v>
      </c>
      <c r="D388" s="11" t="s">
        <v>380</v>
      </c>
      <c r="E388" s="49" t="str">
        <f t="shared" si="11"/>
        <v>View Document</v>
      </c>
      <c r="F388" s="11">
        <f t="shared" si="10"/>
        <v>228</v>
      </c>
      <c r="G388"/>
    </row>
    <row r="389" spans="1:7" ht="25.5">
      <c r="A389" s="50" t="s">
        <v>421</v>
      </c>
      <c r="B389" s="50" t="s">
        <v>422</v>
      </c>
      <c r="C389" s="33" t="s">
        <v>167</v>
      </c>
      <c r="D389" s="11" t="s">
        <v>380</v>
      </c>
      <c r="E389" s="49" t="str">
        <f t="shared" si="11"/>
        <v>View Document</v>
      </c>
      <c r="F389" s="11">
        <f t="shared" si="10"/>
        <v>229</v>
      </c>
      <c r="G389"/>
    </row>
    <row r="390" spans="1:7" ht="25.5">
      <c r="A390" s="50" t="s">
        <v>988</v>
      </c>
      <c r="B390" s="50" t="s">
        <v>572</v>
      </c>
      <c r="C390" s="33" t="s">
        <v>167</v>
      </c>
      <c r="D390" s="11" t="s">
        <v>380</v>
      </c>
      <c r="E390" s="49" t="str">
        <f t="shared" si="11"/>
        <v>View Document</v>
      </c>
      <c r="F390" s="11">
        <f t="shared" si="10"/>
        <v>230</v>
      </c>
      <c r="G390"/>
    </row>
    <row r="391" spans="1:7" ht="25.5">
      <c r="A391" s="50" t="s">
        <v>959</v>
      </c>
      <c r="B391" s="50" t="s">
        <v>573</v>
      </c>
      <c r="C391" s="33" t="s">
        <v>167</v>
      </c>
      <c r="D391" s="11" t="s">
        <v>380</v>
      </c>
      <c r="E391" s="49" t="str">
        <f t="shared" si="11"/>
        <v>View Document</v>
      </c>
      <c r="F391" s="11">
        <f t="shared" si="10"/>
        <v>231</v>
      </c>
      <c r="G391"/>
    </row>
    <row r="392" spans="1:7" ht="25.5">
      <c r="A392" s="50" t="s">
        <v>330</v>
      </c>
      <c r="B392" s="50" t="s">
        <v>512</v>
      </c>
      <c r="C392" s="33" t="s">
        <v>167</v>
      </c>
      <c r="D392" s="11" t="s">
        <v>380</v>
      </c>
      <c r="E392" s="49" t="str">
        <f t="shared" si="11"/>
        <v>View Document</v>
      </c>
      <c r="F392" s="11">
        <f t="shared" si="10"/>
        <v>232</v>
      </c>
      <c r="G392"/>
    </row>
    <row r="393" spans="1:7" ht="25.5">
      <c r="A393" s="50" t="s">
        <v>989</v>
      </c>
      <c r="B393" s="50" t="s">
        <v>990</v>
      </c>
      <c r="C393" s="33" t="s">
        <v>167</v>
      </c>
      <c r="D393" s="11" t="s">
        <v>380</v>
      </c>
      <c r="E393" s="49" t="str">
        <f t="shared" si="11"/>
        <v>View Document</v>
      </c>
      <c r="F393" s="11">
        <f t="shared" si="10"/>
        <v>233</v>
      </c>
      <c r="G393"/>
    </row>
    <row r="394" spans="1:7" ht="25.5">
      <c r="A394" s="32" t="s">
        <v>991</v>
      </c>
      <c r="B394" s="32" t="s">
        <v>503</v>
      </c>
      <c r="C394" s="33" t="s">
        <v>167</v>
      </c>
      <c r="D394" s="11" t="s">
        <v>380</v>
      </c>
      <c r="E394" s="49" t="str">
        <f t="shared" si="11"/>
        <v>View Document</v>
      </c>
      <c r="F394" s="11">
        <f t="shared" si="10"/>
        <v>234</v>
      </c>
      <c r="G394"/>
    </row>
    <row r="395" spans="1:7" ht="25.5">
      <c r="A395" s="32" t="s">
        <v>992</v>
      </c>
      <c r="B395" s="32" t="s">
        <v>993</v>
      </c>
      <c r="C395" s="33" t="s">
        <v>167</v>
      </c>
      <c r="D395" s="11" t="s">
        <v>380</v>
      </c>
      <c r="E395" s="49" t="str">
        <f t="shared" si="11"/>
        <v>View Document</v>
      </c>
      <c r="F395" s="11">
        <f t="shared" si="10"/>
        <v>235</v>
      </c>
      <c r="G395"/>
    </row>
    <row r="396" spans="1:7" ht="25.5">
      <c r="A396" s="33" t="s">
        <v>35</v>
      </c>
      <c r="B396" s="33" t="s">
        <v>412</v>
      </c>
      <c r="C396" s="33" t="s">
        <v>167</v>
      </c>
      <c r="D396" s="11" t="s">
        <v>380</v>
      </c>
      <c r="E396" s="49" t="str">
        <f t="shared" si="11"/>
        <v>View Document</v>
      </c>
      <c r="F396" s="11">
        <f t="shared" si="10"/>
        <v>236</v>
      </c>
      <c r="G396"/>
    </row>
    <row r="397" spans="1:7" ht="25.5">
      <c r="A397" s="33" t="s">
        <v>21</v>
      </c>
      <c r="B397" s="33" t="s">
        <v>384</v>
      </c>
      <c r="C397" s="33" t="s">
        <v>167</v>
      </c>
      <c r="D397" s="11" t="s">
        <v>380</v>
      </c>
      <c r="E397" s="49" t="str">
        <f t="shared" si="11"/>
        <v>View Document</v>
      </c>
      <c r="F397" s="11">
        <f t="shared" si="10"/>
        <v>237</v>
      </c>
      <c r="G397"/>
    </row>
    <row r="398" spans="1:7" ht="25.5">
      <c r="A398" s="33" t="s">
        <v>385</v>
      </c>
      <c r="B398" s="33" t="s">
        <v>386</v>
      </c>
      <c r="C398" s="33" t="s">
        <v>167</v>
      </c>
      <c r="D398" s="11" t="s">
        <v>380</v>
      </c>
      <c r="E398" s="49" t="str">
        <f t="shared" si="11"/>
        <v>View Document</v>
      </c>
      <c r="F398" s="11">
        <f t="shared" si="10"/>
        <v>238</v>
      </c>
      <c r="G398"/>
    </row>
    <row r="399" spans="1:7" ht="25.5">
      <c r="A399" s="33" t="s">
        <v>387</v>
      </c>
      <c r="B399" s="33" t="s">
        <v>388</v>
      </c>
      <c r="C399" s="33" t="s">
        <v>167</v>
      </c>
      <c r="D399" s="11" t="s">
        <v>380</v>
      </c>
      <c r="E399" s="49" t="str">
        <f t="shared" si="11"/>
        <v>View Document</v>
      </c>
      <c r="F399" s="11">
        <f t="shared" si="10"/>
        <v>239</v>
      </c>
      <c r="G399"/>
    </row>
    <row r="400" spans="1:7" ht="25.5">
      <c r="A400" s="33" t="s">
        <v>994</v>
      </c>
      <c r="B400" s="33" t="s">
        <v>389</v>
      </c>
      <c r="C400" s="33" t="s">
        <v>167</v>
      </c>
      <c r="D400" s="11" t="s">
        <v>380</v>
      </c>
      <c r="E400" s="49" t="str">
        <f t="shared" si="11"/>
        <v>View Document</v>
      </c>
      <c r="F400" s="11">
        <f t="shared" si="10"/>
        <v>240</v>
      </c>
      <c r="G400"/>
    </row>
    <row r="401" spans="1:7" ht="25.5">
      <c r="A401" s="33" t="s">
        <v>22</v>
      </c>
      <c r="B401" s="33" t="s">
        <v>390</v>
      </c>
      <c r="C401" s="33" t="s">
        <v>167</v>
      </c>
      <c r="D401" s="11" t="s">
        <v>380</v>
      </c>
      <c r="E401" s="49" t="str">
        <f t="shared" si="11"/>
        <v>View Document</v>
      </c>
      <c r="F401" s="11">
        <f t="shared" si="10"/>
        <v>241</v>
      </c>
      <c r="G401"/>
    </row>
    <row r="402" spans="1:7" ht="25.5">
      <c r="A402" s="33" t="s">
        <v>23</v>
      </c>
      <c r="B402" s="33" t="s">
        <v>391</v>
      </c>
      <c r="C402" s="33" t="s">
        <v>167</v>
      </c>
      <c r="D402" s="11" t="s">
        <v>380</v>
      </c>
      <c r="E402" s="49" t="str">
        <f t="shared" si="11"/>
        <v>View Document</v>
      </c>
      <c r="F402" s="11">
        <f t="shared" si="10"/>
        <v>242</v>
      </c>
      <c r="G402"/>
    </row>
    <row r="403" spans="1:7" ht="25.5">
      <c r="A403" s="33" t="s">
        <v>26</v>
      </c>
      <c r="B403" s="33" t="s">
        <v>392</v>
      </c>
      <c r="C403" s="33" t="s">
        <v>167</v>
      </c>
      <c r="D403" s="11" t="s">
        <v>380</v>
      </c>
      <c r="E403" s="49" t="str">
        <f t="shared" si="11"/>
        <v>View Document</v>
      </c>
      <c r="F403" s="11">
        <f t="shared" si="10"/>
        <v>243</v>
      </c>
      <c r="G403"/>
    </row>
    <row r="404" spans="1:7" ht="25.5">
      <c r="A404" s="33" t="s">
        <v>27</v>
      </c>
      <c r="B404" s="33" t="s">
        <v>286</v>
      </c>
      <c r="C404" s="33" t="s">
        <v>167</v>
      </c>
      <c r="D404" s="11" t="s">
        <v>380</v>
      </c>
      <c r="E404" s="49" t="str">
        <f t="shared" si="11"/>
        <v>View Document</v>
      </c>
      <c r="F404" s="11">
        <f t="shared" si="10"/>
        <v>244</v>
      </c>
      <c r="G404"/>
    </row>
    <row r="405" spans="1:7" ht="25.5">
      <c r="A405" s="33" t="s">
        <v>995</v>
      </c>
      <c r="B405" s="33" t="s">
        <v>996</v>
      </c>
      <c r="C405" s="33" t="s">
        <v>167</v>
      </c>
      <c r="D405" s="11" t="s">
        <v>380</v>
      </c>
      <c r="E405" s="49" t="str">
        <f t="shared" si="11"/>
        <v>View Document</v>
      </c>
      <c r="F405" s="11">
        <f t="shared" si="10"/>
        <v>245</v>
      </c>
      <c r="G405"/>
    </row>
    <row r="406" spans="1:7" ht="25.5">
      <c r="A406" s="33" t="s">
        <v>396</v>
      </c>
      <c r="B406" s="33" t="s">
        <v>397</v>
      </c>
      <c r="C406" s="33" t="s">
        <v>167</v>
      </c>
      <c r="D406" s="11" t="s">
        <v>380</v>
      </c>
      <c r="E406" s="49" t="str">
        <f t="shared" si="11"/>
        <v>View Document</v>
      </c>
      <c r="F406" s="11">
        <f t="shared" si="10"/>
        <v>246</v>
      </c>
      <c r="G406"/>
    </row>
    <row r="407" spans="1:7" ht="25.5">
      <c r="A407" s="33" t="s">
        <v>25</v>
      </c>
      <c r="B407" s="33" t="s">
        <v>398</v>
      </c>
      <c r="C407" s="33" t="s">
        <v>167</v>
      </c>
      <c r="D407" s="11" t="s">
        <v>380</v>
      </c>
      <c r="E407" s="49" t="str">
        <f t="shared" si="11"/>
        <v>View Document</v>
      </c>
      <c r="F407" s="11">
        <f t="shared" si="10"/>
        <v>247</v>
      </c>
      <c r="G407"/>
    </row>
    <row r="408" spans="1:7" ht="25.5">
      <c r="A408" s="33" t="s">
        <v>611</v>
      </c>
      <c r="B408" s="33" t="s">
        <v>399</v>
      </c>
      <c r="C408" s="33" t="s">
        <v>167</v>
      </c>
      <c r="D408" s="11" t="s">
        <v>380</v>
      </c>
      <c r="E408" s="49" t="str">
        <f t="shared" si="11"/>
        <v>View Document</v>
      </c>
      <c r="F408" s="11">
        <f t="shared" si="10"/>
        <v>248</v>
      </c>
      <c r="G408"/>
    </row>
    <row r="409" spans="1:7" ht="25.5">
      <c r="A409" s="33" t="s">
        <v>400</v>
      </c>
      <c r="B409" s="33" t="s">
        <v>401</v>
      </c>
      <c r="C409" s="33" t="s">
        <v>167</v>
      </c>
      <c r="D409" s="11" t="s">
        <v>380</v>
      </c>
      <c r="E409" s="49" t="str">
        <f t="shared" si="11"/>
        <v>View Document</v>
      </c>
      <c r="F409" s="11">
        <f t="shared" si="10"/>
        <v>249</v>
      </c>
      <c r="G409"/>
    </row>
    <row r="410" spans="1:7" ht="25.5">
      <c r="A410" s="33" t="s">
        <v>24</v>
      </c>
      <c r="B410" s="33" t="s">
        <v>975</v>
      </c>
      <c r="C410" s="33" t="s">
        <v>167</v>
      </c>
      <c r="D410" s="11" t="s">
        <v>380</v>
      </c>
      <c r="E410" s="49" t="str">
        <f t="shared" si="11"/>
        <v>View Document</v>
      </c>
      <c r="F410" s="11">
        <f t="shared" si="10"/>
        <v>250</v>
      </c>
      <c r="G410"/>
    </row>
    <row r="411" spans="1:7" ht="25.5">
      <c r="A411" s="33" t="s">
        <v>997</v>
      </c>
      <c r="B411" s="33" t="s">
        <v>402</v>
      </c>
      <c r="C411" s="33" t="s">
        <v>167</v>
      </c>
      <c r="D411" s="11" t="s">
        <v>380</v>
      </c>
      <c r="E411" s="49" t="str">
        <f t="shared" si="11"/>
        <v>View Document</v>
      </c>
      <c r="F411" s="11">
        <f t="shared" si="10"/>
        <v>251</v>
      </c>
      <c r="G411"/>
    </row>
    <row r="412" spans="1:7" ht="25.5">
      <c r="A412" s="33" t="s">
        <v>612</v>
      </c>
      <c r="B412" s="33" t="s">
        <v>403</v>
      </c>
      <c r="C412" s="33" t="s">
        <v>167</v>
      </c>
      <c r="D412" s="11" t="s">
        <v>380</v>
      </c>
      <c r="E412" s="49" t="str">
        <f t="shared" si="11"/>
        <v>View Document</v>
      </c>
      <c r="F412" s="11">
        <f t="shared" si="10"/>
        <v>252</v>
      </c>
      <c r="G412"/>
    </row>
    <row r="413" spans="1:7" ht="25.5">
      <c r="A413" s="33" t="s">
        <v>998</v>
      </c>
      <c r="B413" s="33" t="s">
        <v>404</v>
      </c>
      <c r="C413" s="33" t="s">
        <v>167</v>
      </c>
      <c r="D413" s="11" t="s">
        <v>380</v>
      </c>
      <c r="E413" s="49" t="str">
        <f t="shared" si="11"/>
        <v>View Document</v>
      </c>
      <c r="F413" s="11">
        <f t="shared" si="10"/>
        <v>253</v>
      </c>
      <c r="G413"/>
    </row>
    <row r="414" spans="1:7" ht="25.5">
      <c r="A414" s="33" t="s">
        <v>421</v>
      </c>
      <c r="B414" s="33" t="s">
        <v>422</v>
      </c>
      <c r="C414" s="33" t="s">
        <v>167</v>
      </c>
      <c r="D414" s="11" t="s">
        <v>380</v>
      </c>
      <c r="E414" s="49" t="str">
        <f t="shared" si="11"/>
        <v>View Document</v>
      </c>
      <c r="F414" s="11">
        <f t="shared" si="10"/>
        <v>254</v>
      </c>
      <c r="G414"/>
    </row>
    <row r="415" spans="1:7" ht="25.5">
      <c r="A415" s="33" t="s">
        <v>958</v>
      </c>
      <c r="B415" s="33" t="s">
        <v>572</v>
      </c>
      <c r="C415" s="33" t="s">
        <v>167</v>
      </c>
      <c r="D415" s="11" t="s">
        <v>380</v>
      </c>
      <c r="E415" s="49" t="str">
        <f t="shared" si="11"/>
        <v>View Document</v>
      </c>
      <c r="F415" s="11">
        <f t="shared" si="10"/>
        <v>255</v>
      </c>
      <c r="G415"/>
    </row>
    <row r="416" spans="1:7" ht="25.5">
      <c r="A416" s="33" t="s">
        <v>959</v>
      </c>
      <c r="B416" s="33" t="s">
        <v>573</v>
      </c>
      <c r="C416" s="33" t="s">
        <v>167</v>
      </c>
      <c r="D416" s="11" t="s">
        <v>380</v>
      </c>
      <c r="E416" s="49" t="str">
        <f t="shared" si="11"/>
        <v>View Document</v>
      </c>
      <c r="F416" s="11">
        <f t="shared" si="10"/>
        <v>256</v>
      </c>
      <c r="G416"/>
    </row>
    <row r="417" spans="1:7">
      <c r="A417" s="32" t="s">
        <v>999</v>
      </c>
      <c r="B417" s="32" t="s">
        <v>1000</v>
      </c>
      <c r="C417" s="33" t="s">
        <v>314</v>
      </c>
      <c r="D417" s="11" t="s">
        <v>380</v>
      </c>
      <c r="E417" s="49" t="str">
        <f t="shared" si="11"/>
        <v>View Document</v>
      </c>
      <c r="F417" s="11">
        <f t="shared" si="10"/>
        <v>257</v>
      </c>
      <c r="G417"/>
    </row>
    <row r="418" spans="1:7">
      <c r="A418" s="32" t="s">
        <v>560</v>
      </c>
      <c r="B418" s="32" t="s">
        <v>561</v>
      </c>
      <c r="C418" s="33" t="s">
        <v>314</v>
      </c>
      <c r="D418" s="11" t="s">
        <v>380</v>
      </c>
      <c r="E418" s="49" t="str">
        <f t="shared" si="11"/>
        <v>View Document</v>
      </c>
      <c r="F418" s="11">
        <f t="shared" ref="F418:F419" si="12">F417+1</f>
        <v>258</v>
      </c>
      <c r="G418"/>
    </row>
    <row r="419" spans="1:7">
      <c r="A419" s="32" t="s">
        <v>1001</v>
      </c>
      <c r="B419" s="32" t="s">
        <v>563</v>
      </c>
      <c r="C419" s="33" t="s">
        <v>102</v>
      </c>
      <c r="D419" s="11" t="s">
        <v>380</v>
      </c>
      <c r="E419" s="49" t="str">
        <f t="shared" si="11"/>
        <v>View Document</v>
      </c>
      <c r="F419" s="11">
        <f t="shared" si="12"/>
        <v>259</v>
      </c>
      <c r="G419"/>
    </row>
    <row r="420" spans="1:7" ht="18.75">
      <c r="A420" s="90" t="s">
        <v>564</v>
      </c>
      <c r="B420" s="91"/>
      <c r="C420" s="91"/>
      <c r="D420" s="91"/>
      <c r="E420" s="92"/>
      <c r="F420" s="12"/>
      <c r="G420"/>
    </row>
    <row r="421" spans="1:7">
      <c r="A421" s="48" t="s">
        <v>195</v>
      </c>
      <c r="B421" s="35" t="s">
        <v>756</v>
      </c>
      <c r="C421" s="47" t="s">
        <v>1002</v>
      </c>
      <c r="D421" s="35" t="s">
        <v>564</v>
      </c>
      <c r="E421" s="52" t="str">
        <f>HYPERLINK("http://www.sit.ac.in/department/iqac/docs/NAAC2/2020-21/121/CSE121UG.pdf", "View Document")</f>
        <v>View Document</v>
      </c>
      <c r="F421" s="11">
        <v>1</v>
      </c>
      <c r="G421"/>
    </row>
    <row r="422" spans="1:7" ht="38.25">
      <c r="A422" s="48" t="s">
        <v>1003</v>
      </c>
      <c r="B422" s="35" t="s">
        <v>1004</v>
      </c>
      <c r="C422" s="47" t="s">
        <v>1005</v>
      </c>
      <c r="D422" s="35" t="s">
        <v>564</v>
      </c>
      <c r="E422" s="83" t="str">
        <f>HYPERLINK("http://www.sit.ac.in/department/iqac/docs/NAAC2/2020-21/121/EC121.pdf", "View Document")</f>
        <v>View Document</v>
      </c>
      <c r="F422" s="11">
        <f>F421+1</f>
        <v>2</v>
      </c>
      <c r="G422"/>
    </row>
    <row r="423" spans="1:7" ht="38.25">
      <c r="A423" s="48" t="s">
        <v>1006</v>
      </c>
      <c r="B423" s="35" t="s">
        <v>1007</v>
      </c>
      <c r="C423" s="33" t="s">
        <v>1008</v>
      </c>
      <c r="D423" s="35" t="s">
        <v>564</v>
      </c>
      <c r="E423" s="103"/>
      <c r="F423" s="11">
        <f t="shared" ref="F423:F486" si="13">F422+1</f>
        <v>3</v>
      </c>
      <c r="G423"/>
    </row>
    <row r="424" spans="1:7" ht="25.5">
      <c r="A424" s="48" t="s">
        <v>1009</v>
      </c>
      <c r="B424" s="35" t="s">
        <v>1010</v>
      </c>
      <c r="C424" s="47" t="s">
        <v>1011</v>
      </c>
      <c r="D424" s="35" t="s">
        <v>564</v>
      </c>
      <c r="E424" s="103"/>
      <c r="F424" s="11">
        <f t="shared" si="13"/>
        <v>4</v>
      </c>
      <c r="G424"/>
    </row>
    <row r="425" spans="1:7" ht="25.5">
      <c r="A425" s="48" t="s">
        <v>1012</v>
      </c>
      <c r="B425" s="35" t="s">
        <v>1013</v>
      </c>
      <c r="C425" s="47" t="s">
        <v>1014</v>
      </c>
      <c r="D425" s="35" t="s">
        <v>564</v>
      </c>
      <c r="E425" s="104"/>
      <c r="F425" s="11">
        <f t="shared" si="13"/>
        <v>5</v>
      </c>
      <c r="G425"/>
    </row>
    <row r="426" spans="1:7">
      <c r="A426" s="48" t="s">
        <v>130</v>
      </c>
      <c r="B426" s="35" t="s">
        <v>1015</v>
      </c>
      <c r="C426" s="47"/>
      <c r="D426" s="35" t="s">
        <v>564</v>
      </c>
      <c r="E426" s="83" t="str">
        <f>HYPERLINK("http://www.sit.ac.in/department/iqac/docs/NAAC2/2020-21/121/MED121UG.pdf", "View Document")</f>
        <v>View Document</v>
      </c>
      <c r="F426" s="11">
        <f t="shared" si="13"/>
        <v>6</v>
      </c>
      <c r="G426"/>
    </row>
    <row r="427" spans="1:7">
      <c r="A427" s="48" t="s">
        <v>198</v>
      </c>
      <c r="B427" s="35" t="s">
        <v>1016</v>
      </c>
      <c r="C427" s="47"/>
      <c r="D427" s="35" t="s">
        <v>564</v>
      </c>
      <c r="E427" s="85"/>
      <c r="F427" s="11">
        <f t="shared" si="13"/>
        <v>7</v>
      </c>
      <c r="G427"/>
    </row>
    <row r="428" spans="1:7">
      <c r="A428" s="15" t="s">
        <v>1017</v>
      </c>
      <c r="B428" s="53" t="s">
        <v>794</v>
      </c>
      <c r="C428" s="54" t="s">
        <v>1018</v>
      </c>
      <c r="D428" s="53" t="s">
        <v>564</v>
      </c>
      <c r="E428" s="10" t="str">
        <f>HYPERLINK("http://www.sit.ac.in/department/iqac/docs/NAAC2/2020-21/121/MCA121.pdf", "View Document")</f>
        <v>View Document</v>
      </c>
      <c r="F428" s="11">
        <f t="shared" si="13"/>
        <v>8</v>
      </c>
      <c r="G428"/>
    </row>
    <row r="429" spans="1:7">
      <c r="A429" s="48" t="s">
        <v>1019</v>
      </c>
      <c r="B429" s="35" t="s">
        <v>791</v>
      </c>
      <c r="C429" s="47"/>
      <c r="D429" s="35" t="s">
        <v>564</v>
      </c>
      <c r="E429" s="10" t="str">
        <f>HYPERLINK("http://www.sit.ac.in/department/iqac/docs/NAAC2/2020-21/121/EED121PG.pdf", "View Document")</f>
        <v>View Document</v>
      </c>
      <c r="F429" s="11">
        <f t="shared" si="13"/>
        <v>9</v>
      </c>
      <c r="G429"/>
    </row>
    <row r="430" spans="1:7" ht="25.5">
      <c r="A430" s="33" t="s">
        <v>16</v>
      </c>
      <c r="B430" s="35" t="s">
        <v>1020</v>
      </c>
      <c r="C430" s="33" t="s">
        <v>167</v>
      </c>
      <c r="D430" s="11" t="s">
        <v>564</v>
      </c>
      <c r="E430" s="10" t="str">
        <f>HYPERLINK("http://www.sit.ac.in/department/iqac/docs/NAAC2/2020-21/121/39thACM.pdf#page=4", "View Document")</f>
        <v>View Document</v>
      </c>
      <c r="F430" s="11">
        <f t="shared" si="13"/>
        <v>10</v>
      </c>
      <c r="G430"/>
    </row>
    <row r="431" spans="1:7" ht="25.5">
      <c r="A431" s="33" t="s">
        <v>17</v>
      </c>
      <c r="B431" s="35" t="s">
        <v>1021</v>
      </c>
      <c r="C431" s="33" t="s">
        <v>167</v>
      </c>
      <c r="D431" s="11" t="s">
        <v>564</v>
      </c>
      <c r="E431" s="10" t="str">
        <f>HYPERLINK("http://www.sit.ac.in/department/iqac/docs/NAAC2/2020-21/121/39thACM.pdf#page=4", "View Document")</f>
        <v>View Document</v>
      </c>
      <c r="F431" s="11">
        <f t="shared" si="13"/>
        <v>11</v>
      </c>
      <c r="G431"/>
    </row>
    <row r="432" spans="1:7" ht="25.5">
      <c r="A432" s="33" t="s">
        <v>785</v>
      </c>
      <c r="B432" s="35" t="s">
        <v>786</v>
      </c>
      <c r="C432" s="33" t="s">
        <v>167</v>
      </c>
      <c r="D432" s="11" t="s">
        <v>564</v>
      </c>
      <c r="E432" s="10" t="str">
        <f>HYPERLINK("http://www.sit.ac.in/department/iqac/docs/NAAC2/2020-21/121/39thACM.pdf#page=5", "View Document")</f>
        <v>View Document</v>
      </c>
      <c r="F432" s="11">
        <f t="shared" si="13"/>
        <v>12</v>
      </c>
      <c r="G432"/>
    </row>
    <row r="433" spans="1:7" ht="25.5">
      <c r="A433" s="33" t="s">
        <v>575</v>
      </c>
      <c r="B433" s="35" t="s">
        <v>576</v>
      </c>
      <c r="C433" s="33" t="s">
        <v>167</v>
      </c>
      <c r="D433" s="11" t="s">
        <v>564</v>
      </c>
      <c r="E433" s="10" t="str">
        <f>HYPERLINK("http://www.sit.ac.in/department/iqac/docs/NAAC2/2020-21/121/40thACM.pdf#page=4", "View Document")</f>
        <v>View Document</v>
      </c>
      <c r="F433" s="11">
        <f t="shared" si="13"/>
        <v>13</v>
      </c>
      <c r="G433"/>
    </row>
    <row r="434" spans="1:7" ht="25.5">
      <c r="A434" s="33" t="s">
        <v>1022</v>
      </c>
      <c r="B434" s="35" t="s">
        <v>601</v>
      </c>
      <c r="C434" s="33" t="s">
        <v>167</v>
      </c>
      <c r="D434" s="11" t="s">
        <v>564</v>
      </c>
      <c r="E434" s="10" t="str">
        <f t="shared" ref="E434:E497" si="14">HYPERLINK("http://www.sit.ac.in/department/iqac/docs/NAAC2/2020-21/121/40thACM.pdf#page=4", "View Document")</f>
        <v>View Document</v>
      </c>
      <c r="F434" s="11">
        <f t="shared" si="13"/>
        <v>14</v>
      </c>
      <c r="G434"/>
    </row>
    <row r="435" spans="1:7" ht="25.5">
      <c r="A435" s="33" t="s">
        <v>1023</v>
      </c>
      <c r="B435" s="35" t="s">
        <v>602</v>
      </c>
      <c r="C435" s="33" t="s">
        <v>167</v>
      </c>
      <c r="D435" s="11" t="s">
        <v>564</v>
      </c>
      <c r="E435" s="10" t="str">
        <f t="shared" si="14"/>
        <v>View Document</v>
      </c>
      <c r="F435" s="11">
        <f t="shared" si="13"/>
        <v>15</v>
      </c>
      <c r="G435"/>
    </row>
    <row r="436" spans="1:7" ht="25.5">
      <c r="A436" s="33" t="s">
        <v>1024</v>
      </c>
      <c r="B436" s="35" t="s">
        <v>1025</v>
      </c>
      <c r="C436" s="33" t="s">
        <v>167</v>
      </c>
      <c r="D436" s="11" t="s">
        <v>564</v>
      </c>
      <c r="E436" s="10" t="str">
        <f t="shared" si="14"/>
        <v>View Document</v>
      </c>
      <c r="F436" s="11">
        <f t="shared" si="13"/>
        <v>16</v>
      </c>
      <c r="G436"/>
    </row>
    <row r="437" spans="1:7" ht="25.5">
      <c r="A437" s="33" t="s">
        <v>1026</v>
      </c>
      <c r="B437" s="35" t="s">
        <v>604</v>
      </c>
      <c r="C437" s="33" t="s">
        <v>167</v>
      </c>
      <c r="D437" s="11" t="s">
        <v>564</v>
      </c>
      <c r="E437" s="10" t="str">
        <f t="shared" si="14"/>
        <v>View Document</v>
      </c>
      <c r="F437" s="11">
        <f t="shared" si="13"/>
        <v>17</v>
      </c>
      <c r="G437"/>
    </row>
    <row r="438" spans="1:7" ht="25.5">
      <c r="A438" s="33" t="s">
        <v>1027</v>
      </c>
      <c r="B438" s="35" t="s">
        <v>605</v>
      </c>
      <c r="C438" s="33" t="s">
        <v>167</v>
      </c>
      <c r="D438" s="11" t="s">
        <v>564</v>
      </c>
      <c r="E438" s="10" t="str">
        <f t="shared" si="14"/>
        <v>View Document</v>
      </c>
      <c r="F438" s="11">
        <f t="shared" si="13"/>
        <v>18</v>
      </c>
      <c r="G438"/>
    </row>
    <row r="439" spans="1:7" ht="25.5">
      <c r="A439" s="33" t="s">
        <v>29</v>
      </c>
      <c r="B439" s="35" t="s">
        <v>583</v>
      </c>
      <c r="C439" s="33" t="s">
        <v>167</v>
      </c>
      <c r="D439" s="11" t="s">
        <v>564</v>
      </c>
      <c r="E439" s="10" t="str">
        <f t="shared" si="14"/>
        <v>View Document</v>
      </c>
      <c r="F439" s="11">
        <f t="shared" si="13"/>
        <v>19</v>
      </c>
      <c r="G439"/>
    </row>
    <row r="440" spans="1:7" ht="25.5">
      <c r="A440" s="33" t="s">
        <v>291</v>
      </c>
      <c r="B440" s="35" t="s">
        <v>610</v>
      </c>
      <c r="C440" s="33" t="s">
        <v>167</v>
      </c>
      <c r="D440" s="11" t="s">
        <v>564</v>
      </c>
      <c r="E440" s="10" t="str">
        <f t="shared" si="14"/>
        <v>View Document</v>
      </c>
      <c r="F440" s="11">
        <f t="shared" si="13"/>
        <v>20</v>
      </c>
      <c r="G440"/>
    </row>
    <row r="441" spans="1:7" ht="25.5">
      <c r="A441" s="33" t="s">
        <v>50</v>
      </c>
      <c r="B441" s="35" t="s">
        <v>606</v>
      </c>
      <c r="C441" s="33" t="s">
        <v>167</v>
      </c>
      <c r="D441" s="11" t="s">
        <v>564</v>
      </c>
      <c r="E441" s="10" t="str">
        <f t="shared" si="14"/>
        <v>View Document</v>
      </c>
      <c r="F441" s="11">
        <f t="shared" si="13"/>
        <v>21</v>
      </c>
      <c r="G441"/>
    </row>
    <row r="442" spans="1:7" ht="25.5">
      <c r="A442" s="33" t="s">
        <v>1028</v>
      </c>
      <c r="B442" s="35" t="s">
        <v>607</v>
      </c>
      <c r="C442" s="33" t="s">
        <v>167</v>
      </c>
      <c r="D442" s="11" t="s">
        <v>564</v>
      </c>
      <c r="E442" s="10" t="str">
        <f t="shared" si="14"/>
        <v>View Document</v>
      </c>
      <c r="F442" s="11">
        <f t="shared" si="13"/>
        <v>22</v>
      </c>
      <c r="G442"/>
    </row>
    <row r="443" spans="1:7" ht="25.5">
      <c r="A443" s="33" t="s">
        <v>1029</v>
      </c>
      <c r="B443" s="35" t="s">
        <v>608</v>
      </c>
      <c r="C443" s="33" t="s">
        <v>167</v>
      </c>
      <c r="D443" s="11" t="s">
        <v>564</v>
      </c>
      <c r="E443" s="10" t="str">
        <f t="shared" si="14"/>
        <v>View Document</v>
      </c>
      <c r="F443" s="11">
        <f t="shared" si="13"/>
        <v>23</v>
      </c>
      <c r="G443"/>
    </row>
    <row r="444" spans="1:7" ht="25.5">
      <c r="A444" s="33" t="s">
        <v>52</v>
      </c>
      <c r="B444" s="35" t="s">
        <v>609</v>
      </c>
      <c r="C444" s="33" t="s">
        <v>167</v>
      </c>
      <c r="D444" s="11" t="s">
        <v>564</v>
      </c>
      <c r="E444" s="10" t="str">
        <f t="shared" si="14"/>
        <v>View Document</v>
      </c>
      <c r="F444" s="11">
        <f t="shared" si="13"/>
        <v>24</v>
      </c>
      <c r="G444"/>
    </row>
    <row r="445" spans="1:7" ht="25.5">
      <c r="A445" s="33" t="s">
        <v>30</v>
      </c>
      <c r="B445" s="35" t="s">
        <v>584</v>
      </c>
      <c r="C445" s="33" t="s">
        <v>167</v>
      </c>
      <c r="D445" s="11" t="s">
        <v>564</v>
      </c>
      <c r="E445" s="10" t="str">
        <f t="shared" si="14"/>
        <v>View Document</v>
      </c>
      <c r="F445" s="11">
        <f t="shared" si="13"/>
        <v>25</v>
      </c>
      <c r="G445"/>
    </row>
    <row r="446" spans="1:7" ht="25.5">
      <c r="A446" s="32" t="s">
        <v>1030</v>
      </c>
      <c r="B446" s="11" t="s">
        <v>1031</v>
      </c>
      <c r="C446" s="33" t="s">
        <v>167</v>
      </c>
      <c r="D446" s="11" t="s">
        <v>564</v>
      </c>
      <c r="E446" s="10" t="str">
        <f t="shared" si="14"/>
        <v>View Document</v>
      </c>
      <c r="F446" s="11">
        <f t="shared" si="13"/>
        <v>26</v>
      </c>
      <c r="G446"/>
    </row>
    <row r="447" spans="1:7" ht="25.5">
      <c r="A447" s="32" t="s">
        <v>51</v>
      </c>
      <c r="B447" s="11" t="s">
        <v>603</v>
      </c>
      <c r="C447" s="33" t="s">
        <v>167</v>
      </c>
      <c r="D447" s="11" t="s">
        <v>564</v>
      </c>
      <c r="E447" s="10" t="str">
        <f t="shared" si="14"/>
        <v>View Document</v>
      </c>
      <c r="F447" s="11">
        <f t="shared" si="13"/>
        <v>27</v>
      </c>
      <c r="G447"/>
    </row>
    <row r="448" spans="1:7" ht="25.5">
      <c r="A448" s="32" t="s">
        <v>1032</v>
      </c>
      <c r="B448" s="11" t="s">
        <v>1033</v>
      </c>
      <c r="C448" s="33" t="s">
        <v>167</v>
      </c>
      <c r="D448" s="11" t="s">
        <v>564</v>
      </c>
      <c r="E448" s="10" t="str">
        <f t="shared" si="14"/>
        <v>View Document</v>
      </c>
      <c r="F448" s="11">
        <f t="shared" si="13"/>
        <v>28</v>
      </c>
      <c r="G448"/>
    </row>
    <row r="449" spans="1:7" ht="25.5">
      <c r="A449" s="32" t="s">
        <v>1034</v>
      </c>
      <c r="B449" s="11" t="s">
        <v>1035</v>
      </c>
      <c r="C449" s="33" t="s">
        <v>167</v>
      </c>
      <c r="D449" s="11" t="s">
        <v>564</v>
      </c>
      <c r="E449" s="10" t="str">
        <f t="shared" si="14"/>
        <v>View Document</v>
      </c>
      <c r="F449" s="11">
        <f t="shared" si="13"/>
        <v>29</v>
      </c>
      <c r="G449"/>
    </row>
    <row r="450" spans="1:7" ht="25.5">
      <c r="A450" s="32" t="s">
        <v>1036</v>
      </c>
      <c r="B450" s="11" t="s">
        <v>1037</v>
      </c>
      <c r="C450" s="33" t="s">
        <v>167</v>
      </c>
      <c r="D450" s="11" t="s">
        <v>564</v>
      </c>
      <c r="E450" s="10" t="str">
        <f t="shared" si="14"/>
        <v>View Document</v>
      </c>
      <c r="F450" s="11">
        <f t="shared" si="13"/>
        <v>30</v>
      </c>
      <c r="G450"/>
    </row>
    <row r="451" spans="1:7" ht="25.5">
      <c r="A451" s="32" t="s">
        <v>1038</v>
      </c>
      <c r="B451" s="11" t="s">
        <v>1039</v>
      </c>
      <c r="C451" s="33" t="s">
        <v>167</v>
      </c>
      <c r="D451" s="11" t="s">
        <v>564</v>
      </c>
      <c r="E451" s="10" t="str">
        <f t="shared" si="14"/>
        <v>View Document</v>
      </c>
      <c r="F451" s="11">
        <f t="shared" si="13"/>
        <v>31</v>
      </c>
      <c r="G451"/>
    </row>
    <row r="452" spans="1:7" ht="25.5">
      <c r="A452" s="32" t="s">
        <v>181</v>
      </c>
      <c r="B452" s="11" t="s">
        <v>1040</v>
      </c>
      <c r="C452" s="33" t="s">
        <v>167</v>
      </c>
      <c r="D452" s="11" t="s">
        <v>564</v>
      </c>
      <c r="E452" s="10" t="str">
        <f t="shared" si="14"/>
        <v>View Document</v>
      </c>
      <c r="F452" s="11">
        <f t="shared" si="13"/>
        <v>32</v>
      </c>
      <c r="G452"/>
    </row>
    <row r="453" spans="1:7" ht="25.5">
      <c r="A453" s="32" t="s">
        <v>334</v>
      </c>
      <c r="B453" s="11" t="s">
        <v>1041</v>
      </c>
      <c r="C453" s="33" t="s">
        <v>167</v>
      </c>
      <c r="D453" s="11" t="s">
        <v>564</v>
      </c>
      <c r="E453" s="10" t="str">
        <f t="shared" si="14"/>
        <v>View Document</v>
      </c>
      <c r="F453" s="11">
        <f t="shared" si="13"/>
        <v>33</v>
      </c>
      <c r="G453"/>
    </row>
    <row r="454" spans="1:7" ht="25.5">
      <c r="A454" s="32" t="s">
        <v>1042</v>
      </c>
      <c r="B454" s="11" t="s">
        <v>1043</v>
      </c>
      <c r="C454" s="33" t="s">
        <v>167</v>
      </c>
      <c r="D454" s="11" t="s">
        <v>564</v>
      </c>
      <c r="E454" s="10" t="str">
        <f t="shared" si="14"/>
        <v>View Document</v>
      </c>
      <c r="F454" s="11">
        <f t="shared" si="13"/>
        <v>34</v>
      </c>
      <c r="G454"/>
    </row>
    <row r="455" spans="1:7" ht="25.5">
      <c r="A455" s="32" t="s">
        <v>1044</v>
      </c>
      <c r="B455" s="11" t="s">
        <v>1045</v>
      </c>
      <c r="C455" s="33" t="s">
        <v>167</v>
      </c>
      <c r="D455" s="11" t="s">
        <v>564</v>
      </c>
      <c r="E455" s="10" t="str">
        <f t="shared" si="14"/>
        <v>View Document</v>
      </c>
      <c r="F455" s="11">
        <f t="shared" si="13"/>
        <v>35</v>
      </c>
      <c r="G455"/>
    </row>
    <row r="456" spans="1:7" ht="25.5">
      <c r="A456" s="50" t="s">
        <v>575</v>
      </c>
      <c r="B456" s="36" t="s">
        <v>576</v>
      </c>
      <c r="C456" s="33" t="s">
        <v>167</v>
      </c>
      <c r="D456" s="11" t="s">
        <v>564</v>
      </c>
      <c r="E456" s="10" t="str">
        <f t="shared" si="14"/>
        <v>View Document</v>
      </c>
      <c r="F456" s="11">
        <f t="shared" si="13"/>
        <v>36</v>
      </c>
      <c r="G456"/>
    </row>
    <row r="457" spans="1:7" ht="25.5">
      <c r="A457" s="33" t="s">
        <v>154</v>
      </c>
      <c r="B457" s="35" t="s">
        <v>763</v>
      </c>
      <c r="C457" s="33" t="s">
        <v>167</v>
      </c>
      <c r="D457" s="11" t="s">
        <v>564</v>
      </c>
      <c r="E457" s="10" t="str">
        <f t="shared" si="14"/>
        <v>View Document</v>
      </c>
      <c r="F457" s="11">
        <f t="shared" si="13"/>
        <v>37</v>
      </c>
      <c r="G457"/>
    </row>
    <row r="458" spans="1:7" ht="25.5">
      <c r="A458" s="33" t="s">
        <v>155</v>
      </c>
      <c r="B458" s="35" t="s">
        <v>764</v>
      </c>
      <c r="C458" s="33" t="s">
        <v>167</v>
      </c>
      <c r="D458" s="11" t="s">
        <v>564</v>
      </c>
      <c r="E458" s="10" t="str">
        <f t="shared" si="14"/>
        <v>View Document</v>
      </c>
      <c r="F458" s="11">
        <f t="shared" si="13"/>
        <v>38</v>
      </c>
      <c r="G458"/>
    </row>
    <row r="459" spans="1:7" ht="25.5">
      <c r="A459" s="33" t="s">
        <v>156</v>
      </c>
      <c r="B459" s="35" t="s">
        <v>765</v>
      </c>
      <c r="C459" s="33" t="s">
        <v>167</v>
      </c>
      <c r="D459" s="11" t="s">
        <v>564</v>
      </c>
      <c r="E459" s="10" t="str">
        <f t="shared" si="14"/>
        <v>View Document</v>
      </c>
      <c r="F459" s="11">
        <f t="shared" si="13"/>
        <v>39</v>
      </c>
      <c r="G459"/>
    </row>
    <row r="460" spans="1:7" ht="25.5">
      <c r="A460" s="33" t="s">
        <v>157</v>
      </c>
      <c r="B460" s="35" t="s">
        <v>772</v>
      </c>
      <c r="C460" s="33" t="s">
        <v>167</v>
      </c>
      <c r="D460" s="11" t="s">
        <v>564</v>
      </c>
      <c r="E460" s="10" t="str">
        <f t="shared" si="14"/>
        <v>View Document</v>
      </c>
      <c r="F460" s="11">
        <f t="shared" si="13"/>
        <v>40</v>
      </c>
      <c r="G460"/>
    </row>
    <row r="461" spans="1:7" ht="25.5">
      <c r="A461" s="33" t="s">
        <v>158</v>
      </c>
      <c r="B461" s="35" t="s">
        <v>773</v>
      </c>
      <c r="C461" s="33" t="s">
        <v>167</v>
      </c>
      <c r="D461" s="11" t="s">
        <v>564</v>
      </c>
      <c r="E461" s="10" t="str">
        <f t="shared" si="14"/>
        <v>View Document</v>
      </c>
      <c r="F461" s="11">
        <f t="shared" si="13"/>
        <v>41</v>
      </c>
      <c r="G461"/>
    </row>
    <row r="462" spans="1:7" ht="25.5">
      <c r="A462" s="33" t="s">
        <v>29</v>
      </c>
      <c r="B462" s="35" t="s">
        <v>583</v>
      </c>
      <c r="C462" s="33" t="s">
        <v>167</v>
      </c>
      <c r="D462" s="11" t="s">
        <v>564</v>
      </c>
      <c r="E462" s="10" t="str">
        <f t="shared" si="14"/>
        <v>View Document</v>
      </c>
      <c r="F462" s="11">
        <f t="shared" si="13"/>
        <v>42</v>
      </c>
      <c r="G462"/>
    </row>
    <row r="463" spans="1:7" ht="25.5">
      <c r="A463" s="50" t="s">
        <v>291</v>
      </c>
      <c r="B463" s="36" t="s">
        <v>745</v>
      </c>
      <c r="C463" s="33" t="s">
        <v>167</v>
      </c>
      <c r="D463" s="11" t="s">
        <v>564</v>
      </c>
      <c r="E463" s="10" t="str">
        <f t="shared" si="14"/>
        <v>View Document</v>
      </c>
      <c r="F463" s="11">
        <f t="shared" si="13"/>
        <v>43</v>
      </c>
      <c r="G463"/>
    </row>
    <row r="464" spans="1:7" ht="25.5">
      <c r="A464" s="33" t="s">
        <v>159</v>
      </c>
      <c r="B464" s="35" t="s">
        <v>774</v>
      </c>
      <c r="C464" s="33" t="s">
        <v>167</v>
      </c>
      <c r="D464" s="11" t="s">
        <v>564</v>
      </c>
      <c r="E464" s="10" t="str">
        <f t="shared" si="14"/>
        <v>View Document</v>
      </c>
      <c r="F464" s="11">
        <f t="shared" si="13"/>
        <v>44</v>
      </c>
      <c r="G464"/>
    </row>
    <row r="465" spans="1:7" ht="25.5">
      <c r="A465" s="33" t="s">
        <v>186</v>
      </c>
      <c r="B465" s="35" t="s">
        <v>775</v>
      </c>
      <c r="C465" s="33" t="s">
        <v>167</v>
      </c>
      <c r="D465" s="11" t="s">
        <v>564</v>
      </c>
      <c r="E465" s="10" t="str">
        <f t="shared" si="14"/>
        <v>View Document</v>
      </c>
      <c r="F465" s="11">
        <f t="shared" si="13"/>
        <v>45</v>
      </c>
      <c r="G465"/>
    </row>
    <row r="466" spans="1:7" ht="25.5">
      <c r="A466" s="33" t="s">
        <v>1046</v>
      </c>
      <c r="B466" s="35" t="s">
        <v>780</v>
      </c>
      <c r="C466" s="33" t="s">
        <v>167</v>
      </c>
      <c r="D466" s="11" t="s">
        <v>564</v>
      </c>
      <c r="E466" s="10" t="str">
        <f t="shared" si="14"/>
        <v>View Document</v>
      </c>
      <c r="F466" s="11">
        <f t="shared" si="13"/>
        <v>46</v>
      </c>
      <c r="G466"/>
    </row>
    <row r="467" spans="1:7" ht="25.5">
      <c r="A467" s="33" t="s">
        <v>161</v>
      </c>
      <c r="B467" s="35" t="s">
        <v>781</v>
      </c>
      <c r="C467" s="33" t="s">
        <v>167</v>
      </c>
      <c r="D467" s="11" t="s">
        <v>564</v>
      </c>
      <c r="E467" s="10" t="str">
        <f t="shared" si="14"/>
        <v>View Document</v>
      </c>
      <c r="F467" s="11">
        <f t="shared" si="13"/>
        <v>47</v>
      </c>
      <c r="G467"/>
    </row>
    <row r="468" spans="1:7" ht="25.5">
      <c r="A468" s="37" t="s">
        <v>30</v>
      </c>
      <c r="B468" s="35" t="s">
        <v>584</v>
      </c>
      <c r="C468" s="33" t="s">
        <v>167</v>
      </c>
      <c r="D468" s="11" t="s">
        <v>564</v>
      </c>
      <c r="E468" s="10" t="str">
        <f t="shared" si="14"/>
        <v>View Document</v>
      </c>
      <c r="F468" s="11">
        <f t="shared" si="13"/>
        <v>48</v>
      </c>
      <c r="G468"/>
    </row>
    <row r="469" spans="1:7" ht="25.5">
      <c r="A469" s="33" t="s">
        <v>766</v>
      </c>
      <c r="B469" s="35" t="s">
        <v>767</v>
      </c>
      <c r="C469" s="33" t="s">
        <v>167</v>
      </c>
      <c r="D469" s="11" t="s">
        <v>564</v>
      </c>
      <c r="E469" s="10" t="str">
        <f t="shared" si="14"/>
        <v>View Document</v>
      </c>
      <c r="F469" s="11">
        <f t="shared" si="13"/>
        <v>49</v>
      </c>
      <c r="G469"/>
    </row>
    <row r="470" spans="1:7" ht="25.5">
      <c r="A470" s="33" t="s">
        <v>768</v>
      </c>
      <c r="B470" s="35" t="s">
        <v>769</v>
      </c>
      <c r="C470" s="33" t="s">
        <v>167</v>
      </c>
      <c r="D470" s="11" t="s">
        <v>564</v>
      </c>
      <c r="E470" s="10" t="str">
        <f t="shared" si="14"/>
        <v>View Document</v>
      </c>
      <c r="F470" s="11">
        <f t="shared" si="13"/>
        <v>50</v>
      </c>
      <c r="G470"/>
    </row>
    <row r="471" spans="1:7" ht="25.5">
      <c r="A471" s="33" t="s">
        <v>1047</v>
      </c>
      <c r="B471" s="35" t="s">
        <v>1048</v>
      </c>
      <c r="C471" s="33" t="s">
        <v>167</v>
      </c>
      <c r="D471" s="11" t="s">
        <v>564</v>
      </c>
      <c r="E471" s="10" t="str">
        <f t="shared" si="14"/>
        <v>View Document</v>
      </c>
      <c r="F471" s="11">
        <f t="shared" si="13"/>
        <v>51</v>
      </c>
      <c r="G471"/>
    </row>
    <row r="472" spans="1:7" ht="25.5">
      <c r="A472" s="33" t="s">
        <v>770</v>
      </c>
      <c r="B472" s="35" t="s">
        <v>771</v>
      </c>
      <c r="C472" s="33" t="s">
        <v>167</v>
      </c>
      <c r="D472" s="11" t="s">
        <v>564</v>
      </c>
      <c r="E472" s="10" t="str">
        <f t="shared" si="14"/>
        <v>View Document</v>
      </c>
      <c r="F472" s="11">
        <f t="shared" si="13"/>
        <v>52</v>
      </c>
      <c r="G472"/>
    </row>
    <row r="473" spans="1:7" ht="25.5">
      <c r="A473" s="55" t="s">
        <v>134</v>
      </c>
      <c r="B473" s="56" t="s">
        <v>776</v>
      </c>
      <c r="C473" s="33" t="s">
        <v>167</v>
      </c>
      <c r="D473" s="11" t="s">
        <v>564</v>
      </c>
      <c r="E473" s="10" t="str">
        <f t="shared" si="14"/>
        <v>View Document</v>
      </c>
      <c r="F473" s="11">
        <f t="shared" si="13"/>
        <v>53</v>
      </c>
      <c r="G473"/>
    </row>
    <row r="474" spans="1:7" ht="25.5">
      <c r="A474" s="33" t="s">
        <v>160</v>
      </c>
      <c r="B474" s="56" t="s">
        <v>777</v>
      </c>
      <c r="C474" s="33" t="s">
        <v>167</v>
      </c>
      <c r="D474" s="11" t="s">
        <v>564</v>
      </c>
      <c r="E474" s="10" t="str">
        <f t="shared" si="14"/>
        <v>View Document</v>
      </c>
      <c r="F474" s="11">
        <f t="shared" si="13"/>
        <v>54</v>
      </c>
      <c r="G474"/>
    </row>
    <row r="475" spans="1:7" ht="25.5">
      <c r="A475" s="33" t="s">
        <v>1049</v>
      </c>
      <c r="B475" s="56" t="s">
        <v>778</v>
      </c>
      <c r="C475" s="33" t="s">
        <v>167</v>
      </c>
      <c r="D475" s="11" t="s">
        <v>564</v>
      </c>
      <c r="E475" s="10" t="str">
        <f t="shared" si="14"/>
        <v>View Document</v>
      </c>
      <c r="F475" s="11">
        <f t="shared" si="13"/>
        <v>55</v>
      </c>
      <c r="G475"/>
    </row>
    <row r="476" spans="1:7" ht="25.5">
      <c r="A476" s="33" t="s">
        <v>336</v>
      </c>
      <c r="B476" s="56" t="s">
        <v>1050</v>
      </c>
      <c r="C476" s="33" t="s">
        <v>167</v>
      </c>
      <c r="D476" s="11" t="s">
        <v>564</v>
      </c>
      <c r="E476" s="10" t="str">
        <f t="shared" si="14"/>
        <v>View Document</v>
      </c>
      <c r="F476" s="11">
        <f t="shared" si="13"/>
        <v>56</v>
      </c>
      <c r="G476"/>
    </row>
    <row r="477" spans="1:7" ht="25.5">
      <c r="A477" s="33" t="s">
        <v>1051</v>
      </c>
      <c r="B477" s="56" t="s">
        <v>779</v>
      </c>
      <c r="C477" s="33" t="s">
        <v>167</v>
      </c>
      <c r="D477" s="11" t="s">
        <v>564</v>
      </c>
      <c r="E477" s="10" t="str">
        <f t="shared" si="14"/>
        <v>View Document</v>
      </c>
      <c r="F477" s="11">
        <f t="shared" si="13"/>
        <v>57</v>
      </c>
      <c r="G477"/>
    </row>
    <row r="478" spans="1:7" ht="25.5">
      <c r="A478" s="33" t="s">
        <v>575</v>
      </c>
      <c r="B478" s="35" t="s">
        <v>576</v>
      </c>
      <c r="C478" s="33" t="s">
        <v>167</v>
      </c>
      <c r="D478" s="11" t="s">
        <v>564</v>
      </c>
      <c r="E478" s="10" t="str">
        <f t="shared" si="14"/>
        <v>View Document</v>
      </c>
      <c r="F478" s="11">
        <f t="shared" si="13"/>
        <v>58</v>
      </c>
      <c r="G478"/>
    </row>
    <row r="479" spans="1:7" ht="25.5">
      <c r="A479" s="33" t="s">
        <v>1052</v>
      </c>
      <c r="B479" s="35" t="s">
        <v>650</v>
      </c>
      <c r="C479" s="33" t="s">
        <v>167</v>
      </c>
      <c r="D479" s="11" t="s">
        <v>564</v>
      </c>
      <c r="E479" s="10" t="str">
        <f t="shared" si="14"/>
        <v>View Document</v>
      </c>
      <c r="F479" s="11">
        <f t="shared" si="13"/>
        <v>59</v>
      </c>
      <c r="G479"/>
    </row>
    <row r="480" spans="1:7" ht="25.5">
      <c r="A480" s="33" t="s">
        <v>1053</v>
      </c>
      <c r="B480" s="35" t="s">
        <v>651</v>
      </c>
      <c r="C480" s="33" t="s">
        <v>167</v>
      </c>
      <c r="D480" s="11" t="s">
        <v>564</v>
      </c>
      <c r="E480" s="10" t="str">
        <f t="shared" si="14"/>
        <v>View Document</v>
      </c>
      <c r="F480" s="11">
        <f t="shared" si="13"/>
        <v>60</v>
      </c>
      <c r="G480"/>
    </row>
    <row r="481" spans="1:7" ht="25.5">
      <c r="A481" s="33" t="s">
        <v>75</v>
      </c>
      <c r="B481" s="35" t="s">
        <v>652</v>
      </c>
      <c r="C481" s="33" t="s">
        <v>167</v>
      </c>
      <c r="D481" s="11" t="s">
        <v>564</v>
      </c>
      <c r="E481" s="10" t="str">
        <f t="shared" si="14"/>
        <v>View Document</v>
      </c>
      <c r="F481" s="11">
        <f t="shared" si="13"/>
        <v>61</v>
      </c>
      <c r="G481"/>
    </row>
    <row r="482" spans="1:7" ht="25.5">
      <c r="A482" s="33" t="s">
        <v>1054</v>
      </c>
      <c r="B482" s="35" t="s">
        <v>653</v>
      </c>
      <c r="C482" s="33" t="s">
        <v>167</v>
      </c>
      <c r="D482" s="11" t="s">
        <v>564</v>
      </c>
      <c r="E482" s="10" t="str">
        <f t="shared" si="14"/>
        <v>View Document</v>
      </c>
      <c r="F482" s="11">
        <f t="shared" si="13"/>
        <v>62</v>
      </c>
      <c r="G482"/>
    </row>
    <row r="483" spans="1:7" ht="25.5">
      <c r="A483" s="33" t="s">
        <v>1055</v>
      </c>
      <c r="B483" s="35" t="s">
        <v>654</v>
      </c>
      <c r="C483" s="33" t="s">
        <v>167</v>
      </c>
      <c r="D483" s="11" t="s">
        <v>564</v>
      </c>
      <c r="E483" s="10" t="str">
        <f t="shared" si="14"/>
        <v>View Document</v>
      </c>
      <c r="F483" s="11">
        <f t="shared" si="13"/>
        <v>63</v>
      </c>
      <c r="G483"/>
    </row>
    <row r="484" spans="1:7" ht="25.5">
      <c r="A484" s="33" t="s">
        <v>29</v>
      </c>
      <c r="B484" s="35" t="s">
        <v>583</v>
      </c>
      <c r="C484" s="33" t="s">
        <v>167</v>
      </c>
      <c r="D484" s="11" t="s">
        <v>564</v>
      </c>
      <c r="E484" s="10" t="str">
        <f t="shared" si="14"/>
        <v>View Document</v>
      </c>
      <c r="F484" s="11">
        <f t="shared" si="13"/>
        <v>64</v>
      </c>
      <c r="G484"/>
    </row>
    <row r="485" spans="1:7" ht="25.5">
      <c r="A485" s="33" t="s">
        <v>862</v>
      </c>
      <c r="B485" s="35" t="s">
        <v>481</v>
      </c>
      <c r="C485" s="33" t="s">
        <v>167</v>
      </c>
      <c r="D485" s="11" t="s">
        <v>564</v>
      </c>
      <c r="E485" s="10" t="str">
        <f t="shared" si="14"/>
        <v>View Document</v>
      </c>
      <c r="F485" s="11">
        <f t="shared" si="13"/>
        <v>65</v>
      </c>
      <c r="G485"/>
    </row>
    <row r="486" spans="1:7" ht="25.5">
      <c r="A486" s="33" t="s">
        <v>291</v>
      </c>
      <c r="B486" s="35" t="s">
        <v>706</v>
      </c>
      <c r="C486" s="33" t="s">
        <v>167</v>
      </c>
      <c r="D486" s="11" t="s">
        <v>564</v>
      </c>
      <c r="E486" s="10" t="str">
        <f t="shared" si="14"/>
        <v>View Document</v>
      </c>
      <c r="F486" s="11">
        <f t="shared" si="13"/>
        <v>66</v>
      </c>
      <c r="G486"/>
    </row>
    <row r="487" spans="1:7" ht="25.5">
      <c r="A487" s="33" t="s">
        <v>77</v>
      </c>
      <c r="B487" s="35" t="s">
        <v>655</v>
      </c>
      <c r="C487" s="33" t="s">
        <v>167</v>
      </c>
      <c r="D487" s="11" t="s">
        <v>564</v>
      </c>
      <c r="E487" s="10" t="str">
        <f t="shared" si="14"/>
        <v>View Document</v>
      </c>
      <c r="F487" s="11">
        <f t="shared" ref="F487:F550" si="15">F486+1</f>
        <v>67</v>
      </c>
      <c r="G487"/>
    </row>
    <row r="488" spans="1:7" ht="25.5">
      <c r="A488" s="33" t="s">
        <v>96</v>
      </c>
      <c r="B488" s="35" t="s">
        <v>656</v>
      </c>
      <c r="C488" s="33" t="s">
        <v>167</v>
      </c>
      <c r="D488" s="11" t="s">
        <v>564</v>
      </c>
      <c r="E488" s="10" t="str">
        <f t="shared" si="14"/>
        <v>View Document</v>
      </c>
      <c r="F488" s="11">
        <f t="shared" si="15"/>
        <v>68</v>
      </c>
      <c r="G488"/>
    </row>
    <row r="489" spans="1:7" ht="25.5">
      <c r="A489" s="33" t="s">
        <v>657</v>
      </c>
      <c r="B489" s="35" t="s">
        <v>658</v>
      </c>
      <c r="C489" s="33" t="s">
        <v>167</v>
      </c>
      <c r="D489" s="11" t="s">
        <v>564</v>
      </c>
      <c r="E489" s="10" t="str">
        <f t="shared" si="14"/>
        <v>View Document</v>
      </c>
      <c r="F489" s="11">
        <f t="shared" si="15"/>
        <v>69</v>
      </c>
      <c r="G489"/>
    </row>
    <row r="490" spans="1:7" ht="25.5">
      <c r="A490" s="33" t="s">
        <v>97</v>
      </c>
      <c r="B490" s="35" t="s">
        <v>659</v>
      </c>
      <c r="C490" s="33" t="s">
        <v>167</v>
      </c>
      <c r="D490" s="11" t="s">
        <v>564</v>
      </c>
      <c r="E490" s="10" t="str">
        <f t="shared" si="14"/>
        <v>View Document</v>
      </c>
      <c r="F490" s="11">
        <f t="shared" si="15"/>
        <v>70</v>
      </c>
      <c r="G490"/>
    </row>
    <row r="491" spans="1:7" ht="25.5">
      <c r="A491" s="33" t="s">
        <v>30</v>
      </c>
      <c r="B491" s="35" t="s">
        <v>584</v>
      </c>
      <c r="C491" s="33" t="s">
        <v>167</v>
      </c>
      <c r="D491" s="11" t="s">
        <v>564</v>
      </c>
      <c r="E491" s="10" t="str">
        <f t="shared" si="14"/>
        <v>View Document</v>
      </c>
      <c r="F491" s="11">
        <f t="shared" si="15"/>
        <v>71</v>
      </c>
      <c r="G491"/>
    </row>
    <row r="492" spans="1:7" ht="25.5">
      <c r="A492" s="33" t="s">
        <v>199</v>
      </c>
      <c r="B492" s="35" t="s">
        <v>1056</v>
      </c>
      <c r="C492" s="33" t="s">
        <v>167</v>
      </c>
      <c r="D492" s="11" t="s">
        <v>564</v>
      </c>
      <c r="E492" s="10" t="str">
        <f t="shared" si="14"/>
        <v>View Document</v>
      </c>
      <c r="F492" s="11">
        <f t="shared" si="15"/>
        <v>72</v>
      </c>
      <c r="G492"/>
    </row>
    <row r="493" spans="1:7" ht="25.5">
      <c r="A493" s="57" t="s">
        <v>1057</v>
      </c>
      <c r="B493" s="35" t="s">
        <v>1058</v>
      </c>
      <c r="C493" s="33" t="s">
        <v>167</v>
      </c>
      <c r="D493" s="11" t="s">
        <v>564</v>
      </c>
      <c r="E493" s="10" t="str">
        <f t="shared" si="14"/>
        <v>View Document</v>
      </c>
      <c r="F493" s="11">
        <f t="shared" si="15"/>
        <v>73</v>
      </c>
      <c r="G493"/>
    </row>
    <row r="494" spans="1:7" ht="25.5">
      <c r="A494" s="57" t="s">
        <v>1059</v>
      </c>
      <c r="B494" s="35" t="s">
        <v>1060</v>
      </c>
      <c r="C494" s="33" t="s">
        <v>167</v>
      </c>
      <c r="D494" s="11" t="s">
        <v>564</v>
      </c>
      <c r="E494" s="10" t="str">
        <f t="shared" si="14"/>
        <v>View Document</v>
      </c>
      <c r="F494" s="11">
        <f t="shared" si="15"/>
        <v>74</v>
      </c>
      <c r="G494"/>
    </row>
    <row r="495" spans="1:7" ht="25.5">
      <c r="A495" s="33" t="s">
        <v>1061</v>
      </c>
      <c r="B495" s="35" t="s">
        <v>1062</v>
      </c>
      <c r="C495" s="33" t="s">
        <v>167</v>
      </c>
      <c r="D495" s="11" t="s">
        <v>564</v>
      </c>
      <c r="E495" s="10" t="str">
        <f t="shared" si="14"/>
        <v>View Document</v>
      </c>
      <c r="F495" s="11">
        <f t="shared" si="15"/>
        <v>75</v>
      </c>
      <c r="G495"/>
    </row>
    <row r="496" spans="1:7" ht="25.5">
      <c r="A496" s="33" t="s">
        <v>1063</v>
      </c>
      <c r="B496" s="35" t="s">
        <v>1064</v>
      </c>
      <c r="C496" s="33" t="s">
        <v>167</v>
      </c>
      <c r="D496" s="11" t="s">
        <v>564</v>
      </c>
      <c r="E496" s="10" t="str">
        <f t="shared" si="14"/>
        <v>View Document</v>
      </c>
      <c r="F496" s="11">
        <f t="shared" si="15"/>
        <v>76</v>
      </c>
      <c r="G496"/>
    </row>
    <row r="497" spans="1:7" ht="25.5">
      <c r="A497" s="33" t="s">
        <v>324</v>
      </c>
      <c r="B497" s="35" t="s">
        <v>1065</v>
      </c>
      <c r="C497" s="33" t="s">
        <v>167</v>
      </c>
      <c r="D497" s="11" t="s">
        <v>564</v>
      </c>
      <c r="E497" s="10" t="str">
        <f t="shared" si="14"/>
        <v>View Document</v>
      </c>
      <c r="F497" s="11">
        <f t="shared" si="15"/>
        <v>77</v>
      </c>
      <c r="G497"/>
    </row>
    <row r="498" spans="1:7" ht="25.5">
      <c r="A498" s="33" t="s">
        <v>1066</v>
      </c>
      <c r="B498" s="35" t="s">
        <v>1067</v>
      </c>
      <c r="C498" s="33" t="s">
        <v>167</v>
      </c>
      <c r="D498" s="11" t="s">
        <v>564</v>
      </c>
      <c r="E498" s="10" t="str">
        <f t="shared" ref="E498:E561" si="16">HYPERLINK("http://www.sit.ac.in/department/iqac/docs/NAAC2/2020-21/121/40thACM.pdf#page=4", "View Document")</f>
        <v>View Document</v>
      </c>
      <c r="F498" s="11">
        <f t="shared" si="15"/>
        <v>78</v>
      </c>
      <c r="G498"/>
    </row>
    <row r="499" spans="1:7" ht="25.5">
      <c r="A499" s="33" t="s">
        <v>1068</v>
      </c>
      <c r="B499" s="35" t="s">
        <v>1069</v>
      </c>
      <c r="C499" s="33" t="s">
        <v>167</v>
      </c>
      <c r="D499" s="11" t="s">
        <v>564</v>
      </c>
      <c r="E499" s="10" t="str">
        <f t="shared" si="16"/>
        <v>View Document</v>
      </c>
      <c r="F499" s="11">
        <f t="shared" si="15"/>
        <v>79</v>
      </c>
      <c r="G499"/>
    </row>
    <row r="500" spans="1:7" ht="25.5">
      <c r="A500" s="33" t="s">
        <v>100</v>
      </c>
      <c r="B500" s="35" t="s">
        <v>1070</v>
      </c>
      <c r="C500" s="33" t="s">
        <v>167</v>
      </c>
      <c r="D500" s="11" t="s">
        <v>564</v>
      </c>
      <c r="E500" s="10" t="str">
        <f t="shared" si="16"/>
        <v>View Document</v>
      </c>
      <c r="F500" s="11">
        <f t="shared" si="15"/>
        <v>80</v>
      </c>
      <c r="G500"/>
    </row>
    <row r="501" spans="1:7" ht="25.5">
      <c r="A501" s="50" t="s">
        <v>1071</v>
      </c>
      <c r="B501" s="35" t="s">
        <v>1072</v>
      </c>
      <c r="C501" s="33" t="s">
        <v>167</v>
      </c>
      <c r="D501" s="11" t="s">
        <v>564</v>
      </c>
      <c r="E501" s="10" t="str">
        <f t="shared" si="16"/>
        <v>View Document</v>
      </c>
      <c r="F501" s="11">
        <f t="shared" si="15"/>
        <v>81</v>
      </c>
      <c r="G501"/>
    </row>
    <row r="502" spans="1:7" ht="25.5">
      <c r="A502" s="33" t="s">
        <v>240</v>
      </c>
      <c r="B502" s="35" t="s">
        <v>1073</v>
      </c>
      <c r="C502" s="33" t="s">
        <v>167</v>
      </c>
      <c r="D502" s="11" t="s">
        <v>564</v>
      </c>
      <c r="E502" s="10" t="str">
        <f t="shared" si="16"/>
        <v>View Document</v>
      </c>
      <c r="F502" s="11">
        <f t="shared" si="15"/>
        <v>82</v>
      </c>
      <c r="G502"/>
    </row>
    <row r="503" spans="1:7" ht="25.5">
      <c r="A503" s="33" t="s">
        <v>98</v>
      </c>
      <c r="B503" s="35" t="s">
        <v>1074</v>
      </c>
      <c r="C503" s="33" t="s">
        <v>167</v>
      </c>
      <c r="D503" s="11" t="s">
        <v>564</v>
      </c>
      <c r="E503" s="10" t="str">
        <f t="shared" si="16"/>
        <v>View Document</v>
      </c>
      <c r="F503" s="11">
        <f t="shared" si="15"/>
        <v>83</v>
      </c>
      <c r="G503"/>
    </row>
    <row r="504" spans="1:7" ht="25.5">
      <c r="A504" s="50" t="s">
        <v>60</v>
      </c>
      <c r="B504" s="35" t="s">
        <v>1075</v>
      </c>
      <c r="C504" s="33" t="s">
        <v>167</v>
      </c>
      <c r="D504" s="11" t="s">
        <v>564</v>
      </c>
      <c r="E504" s="10" t="str">
        <f t="shared" si="16"/>
        <v>View Document</v>
      </c>
      <c r="F504" s="11">
        <f t="shared" si="15"/>
        <v>84</v>
      </c>
      <c r="G504"/>
    </row>
    <row r="505" spans="1:7" ht="25.5">
      <c r="A505" s="33" t="s">
        <v>99</v>
      </c>
      <c r="B505" s="35" t="s">
        <v>1076</v>
      </c>
      <c r="C505" s="33" t="s">
        <v>167</v>
      </c>
      <c r="D505" s="11" t="s">
        <v>564</v>
      </c>
      <c r="E505" s="10" t="str">
        <f t="shared" si="16"/>
        <v>View Document</v>
      </c>
      <c r="F505" s="11">
        <f t="shared" si="15"/>
        <v>85</v>
      </c>
      <c r="G505"/>
    </row>
    <row r="506" spans="1:7" ht="25.5">
      <c r="A506" s="57" t="s">
        <v>1077</v>
      </c>
      <c r="B506" s="35" t="s">
        <v>1078</v>
      </c>
      <c r="C506" s="33" t="s">
        <v>167</v>
      </c>
      <c r="D506" s="11" t="s">
        <v>564</v>
      </c>
      <c r="E506" s="10" t="str">
        <f t="shared" si="16"/>
        <v>View Document</v>
      </c>
      <c r="F506" s="11">
        <f t="shared" si="15"/>
        <v>86</v>
      </c>
      <c r="G506"/>
    </row>
    <row r="507" spans="1:7" ht="25.5">
      <c r="A507" s="33" t="s">
        <v>1079</v>
      </c>
      <c r="B507" s="35" t="s">
        <v>1080</v>
      </c>
      <c r="C507" s="33" t="s">
        <v>167</v>
      </c>
      <c r="D507" s="11" t="s">
        <v>564</v>
      </c>
      <c r="E507" s="10" t="str">
        <f t="shared" si="16"/>
        <v>View Document</v>
      </c>
      <c r="F507" s="11">
        <f t="shared" si="15"/>
        <v>87</v>
      </c>
      <c r="G507"/>
    </row>
    <row r="508" spans="1:7" ht="25.5">
      <c r="A508" s="33" t="s">
        <v>353</v>
      </c>
      <c r="B508" s="35" t="s">
        <v>1081</v>
      </c>
      <c r="C508" s="33" t="s">
        <v>167</v>
      </c>
      <c r="D508" s="11" t="s">
        <v>564</v>
      </c>
      <c r="E508" s="10" t="str">
        <f t="shared" si="16"/>
        <v>View Document</v>
      </c>
      <c r="F508" s="11">
        <f t="shared" si="15"/>
        <v>88</v>
      </c>
      <c r="G508"/>
    </row>
    <row r="509" spans="1:7" ht="25.5">
      <c r="A509" s="33" t="s">
        <v>1082</v>
      </c>
      <c r="B509" s="35" t="s">
        <v>1083</v>
      </c>
      <c r="C509" s="33" t="s">
        <v>167</v>
      </c>
      <c r="D509" s="11" t="s">
        <v>564</v>
      </c>
      <c r="E509" s="10" t="str">
        <f t="shared" si="16"/>
        <v>View Document</v>
      </c>
      <c r="F509" s="11">
        <f t="shared" si="15"/>
        <v>89</v>
      </c>
      <c r="G509"/>
    </row>
    <row r="510" spans="1:7" ht="25.5">
      <c r="A510" s="57" t="s">
        <v>1084</v>
      </c>
      <c r="B510" s="35" t="s">
        <v>1085</v>
      </c>
      <c r="C510" s="33" t="s">
        <v>167</v>
      </c>
      <c r="D510" s="11" t="s">
        <v>564</v>
      </c>
      <c r="E510" s="10" t="str">
        <f t="shared" si="16"/>
        <v>View Document</v>
      </c>
      <c r="F510" s="11">
        <f t="shared" si="15"/>
        <v>90</v>
      </c>
      <c r="G510"/>
    </row>
    <row r="511" spans="1:7" ht="25.5">
      <c r="A511" s="33" t="s">
        <v>1086</v>
      </c>
      <c r="B511" s="35" t="s">
        <v>1087</v>
      </c>
      <c r="C511" s="33" t="s">
        <v>167</v>
      </c>
      <c r="D511" s="11" t="s">
        <v>564</v>
      </c>
      <c r="E511" s="10" t="str">
        <f t="shared" si="16"/>
        <v>View Document</v>
      </c>
      <c r="F511" s="11">
        <f t="shared" si="15"/>
        <v>91</v>
      </c>
      <c r="G511"/>
    </row>
    <row r="512" spans="1:7" ht="25.5">
      <c r="A512" s="33" t="s">
        <v>1088</v>
      </c>
      <c r="B512" s="35" t="s">
        <v>1073</v>
      </c>
      <c r="C512" s="33" t="s">
        <v>167</v>
      </c>
      <c r="D512" s="11" t="s">
        <v>564</v>
      </c>
      <c r="E512" s="10" t="str">
        <f t="shared" si="16"/>
        <v>View Document</v>
      </c>
      <c r="F512" s="11">
        <f t="shared" si="15"/>
        <v>92</v>
      </c>
      <c r="G512"/>
    </row>
    <row r="513" spans="1:7" ht="25.5">
      <c r="A513" s="57" t="s">
        <v>1089</v>
      </c>
      <c r="B513" s="35" t="s">
        <v>1090</v>
      </c>
      <c r="C513" s="33" t="s">
        <v>167</v>
      </c>
      <c r="D513" s="11" t="s">
        <v>564</v>
      </c>
      <c r="E513" s="10" t="str">
        <f t="shared" si="16"/>
        <v>View Document</v>
      </c>
      <c r="F513" s="11">
        <f t="shared" si="15"/>
        <v>93</v>
      </c>
      <c r="G513"/>
    </row>
    <row r="514" spans="1:7" ht="25.5">
      <c r="A514" s="33" t="s">
        <v>1091</v>
      </c>
      <c r="B514" s="35" t="s">
        <v>1092</v>
      </c>
      <c r="C514" s="33" t="s">
        <v>167</v>
      </c>
      <c r="D514" s="11" t="s">
        <v>564</v>
      </c>
      <c r="E514" s="10" t="str">
        <f t="shared" si="16"/>
        <v>View Document</v>
      </c>
      <c r="F514" s="11">
        <f t="shared" si="15"/>
        <v>94</v>
      </c>
      <c r="G514"/>
    </row>
    <row r="515" spans="1:7" ht="25.5">
      <c r="A515" s="33" t="s">
        <v>241</v>
      </c>
      <c r="B515" s="35" t="s">
        <v>1093</v>
      </c>
      <c r="C515" s="33" t="s">
        <v>167</v>
      </c>
      <c r="D515" s="11" t="s">
        <v>564</v>
      </c>
      <c r="E515" s="10" t="str">
        <f t="shared" si="16"/>
        <v>View Document</v>
      </c>
      <c r="F515" s="11">
        <f t="shared" si="15"/>
        <v>95</v>
      </c>
      <c r="G515"/>
    </row>
    <row r="516" spans="1:7" ht="25.5">
      <c r="A516" s="57" t="s">
        <v>1094</v>
      </c>
      <c r="B516" s="35" t="s">
        <v>1095</v>
      </c>
      <c r="C516" s="33" t="s">
        <v>167</v>
      </c>
      <c r="D516" s="11" t="s">
        <v>564</v>
      </c>
      <c r="E516" s="10" t="str">
        <f t="shared" si="16"/>
        <v>View Document</v>
      </c>
      <c r="F516" s="11">
        <f t="shared" si="15"/>
        <v>96</v>
      </c>
      <c r="G516"/>
    </row>
    <row r="517" spans="1:7" ht="25.5">
      <c r="A517" s="33" t="s">
        <v>1096</v>
      </c>
      <c r="B517" s="35" t="s">
        <v>1097</v>
      </c>
      <c r="C517" s="33" t="s">
        <v>167</v>
      </c>
      <c r="D517" s="11" t="s">
        <v>564</v>
      </c>
      <c r="E517" s="10" t="str">
        <f t="shared" si="16"/>
        <v>View Document</v>
      </c>
      <c r="F517" s="11">
        <f t="shared" si="15"/>
        <v>97</v>
      </c>
      <c r="G517"/>
    </row>
    <row r="518" spans="1:7" ht="25.5">
      <c r="A518" s="57" t="s">
        <v>1098</v>
      </c>
      <c r="B518" s="35" t="s">
        <v>1099</v>
      </c>
      <c r="C518" s="33" t="s">
        <v>167</v>
      </c>
      <c r="D518" s="11" t="s">
        <v>564</v>
      </c>
      <c r="E518" s="10" t="str">
        <f t="shared" si="16"/>
        <v>View Document</v>
      </c>
      <c r="F518" s="11">
        <f t="shared" si="15"/>
        <v>98</v>
      </c>
      <c r="G518"/>
    </row>
    <row r="519" spans="1:7" ht="25.5">
      <c r="A519" s="33" t="s">
        <v>1100</v>
      </c>
      <c r="B519" s="35" t="s">
        <v>1101</v>
      </c>
      <c r="C519" s="33" t="s">
        <v>167</v>
      </c>
      <c r="D519" s="11" t="s">
        <v>564</v>
      </c>
      <c r="E519" s="10" t="str">
        <f t="shared" si="16"/>
        <v>View Document</v>
      </c>
      <c r="F519" s="11">
        <f t="shared" si="15"/>
        <v>99</v>
      </c>
      <c r="G519"/>
    </row>
    <row r="520" spans="1:7" ht="25.5">
      <c r="A520" s="33" t="s">
        <v>473</v>
      </c>
      <c r="B520" s="35" t="s">
        <v>1102</v>
      </c>
      <c r="C520" s="33" t="s">
        <v>167</v>
      </c>
      <c r="D520" s="11" t="s">
        <v>564</v>
      </c>
      <c r="E520" s="10" t="str">
        <f t="shared" si="16"/>
        <v>View Document</v>
      </c>
      <c r="F520" s="11">
        <f t="shared" si="15"/>
        <v>100</v>
      </c>
      <c r="G520"/>
    </row>
    <row r="521" spans="1:7" ht="25.5">
      <c r="A521" s="33" t="s">
        <v>1103</v>
      </c>
      <c r="B521" s="35" t="s">
        <v>1104</v>
      </c>
      <c r="C521" s="33" t="s">
        <v>167</v>
      </c>
      <c r="D521" s="11" t="s">
        <v>564</v>
      </c>
      <c r="E521" s="10" t="str">
        <f t="shared" si="16"/>
        <v>View Document</v>
      </c>
      <c r="F521" s="11">
        <f t="shared" si="15"/>
        <v>101</v>
      </c>
      <c r="G521"/>
    </row>
    <row r="522" spans="1:7" ht="25.5">
      <c r="A522" s="33" t="s">
        <v>1105</v>
      </c>
      <c r="B522" s="35" t="s">
        <v>1106</v>
      </c>
      <c r="C522" s="33" t="s">
        <v>167</v>
      </c>
      <c r="D522" s="11" t="s">
        <v>564</v>
      </c>
      <c r="E522" s="10" t="str">
        <f t="shared" si="16"/>
        <v>View Document</v>
      </c>
      <c r="F522" s="11">
        <f t="shared" si="15"/>
        <v>102</v>
      </c>
      <c r="G522"/>
    </row>
    <row r="523" spans="1:7" ht="25.5">
      <c r="A523" s="58" t="s">
        <v>1107</v>
      </c>
      <c r="B523" s="59" t="s">
        <v>576</v>
      </c>
      <c r="C523" s="33" t="s">
        <v>167</v>
      </c>
      <c r="D523" s="11" t="s">
        <v>564</v>
      </c>
      <c r="E523" s="10" t="str">
        <f t="shared" si="16"/>
        <v>View Document</v>
      </c>
      <c r="F523" s="11">
        <f t="shared" si="15"/>
        <v>103</v>
      </c>
      <c r="G523"/>
    </row>
    <row r="524" spans="1:7" ht="25.5">
      <c r="A524" s="58" t="s">
        <v>1108</v>
      </c>
      <c r="B524" s="35" t="s">
        <v>664</v>
      </c>
      <c r="C524" s="33" t="s">
        <v>167</v>
      </c>
      <c r="D524" s="11" t="s">
        <v>564</v>
      </c>
      <c r="E524" s="10" t="str">
        <f t="shared" si="16"/>
        <v>View Document</v>
      </c>
      <c r="F524" s="11">
        <f t="shared" si="15"/>
        <v>104</v>
      </c>
      <c r="G524"/>
    </row>
    <row r="525" spans="1:7" ht="25.5">
      <c r="A525" s="58" t="s">
        <v>79</v>
      </c>
      <c r="B525" s="59" t="s">
        <v>665</v>
      </c>
      <c r="C525" s="33" t="s">
        <v>167</v>
      </c>
      <c r="D525" s="11" t="s">
        <v>564</v>
      </c>
      <c r="E525" s="10" t="str">
        <f t="shared" si="16"/>
        <v>View Document</v>
      </c>
      <c r="F525" s="11">
        <f t="shared" si="15"/>
        <v>105</v>
      </c>
      <c r="G525"/>
    </row>
    <row r="526" spans="1:7" ht="25.5">
      <c r="A526" s="58" t="s">
        <v>1109</v>
      </c>
      <c r="B526" s="35" t="s">
        <v>666</v>
      </c>
      <c r="C526" s="33" t="s">
        <v>167</v>
      </c>
      <c r="D526" s="11" t="s">
        <v>564</v>
      </c>
      <c r="E526" s="10" t="str">
        <f t="shared" si="16"/>
        <v>View Document</v>
      </c>
      <c r="F526" s="11">
        <f t="shared" si="15"/>
        <v>106</v>
      </c>
      <c r="G526"/>
    </row>
    <row r="527" spans="1:7" ht="25.5">
      <c r="A527" s="58" t="s">
        <v>111</v>
      </c>
      <c r="B527" s="59" t="s">
        <v>667</v>
      </c>
      <c r="C527" s="33" t="s">
        <v>167</v>
      </c>
      <c r="D527" s="11" t="s">
        <v>564</v>
      </c>
      <c r="E527" s="10" t="str">
        <f t="shared" si="16"/>
        <v>View Document</v>
      </c>
      <c r="F527" s="11">
        <f t="shared" si="15"/>
        <v>107</v>
      </c>
      <c r="G527"/>
    </row>
    <row r="528" spans="1:7" ht="25.5">
      <c r="A528" s="58" t="s">
        <v>1110</v>
      </c>
      <c r="B528" s="59" t="s">
        <v>668</v>
      </c>
      <c r="C528" s="33" t="s">
        <v>167</v>
      </c>
      <c r="D528" s="11" t="s">
        <v>564</v>
      </c>
      <c r="E528" s="10" t="str">
        <f t="shared" si="16"/>
        <v>View Document</v>
      </c>
      <c r="F528" s="11">
        <f t="shared" si="15"/>
        <v>108</v>
      </c>
      <c r="G528"/>
    </row>
    <row r="529" spans="1:7" ht="25.5">
      <c r="A529" s="58" t="s">
        <v>862</v>
      </c>
      <c r="B529" s="59" t="s">
        <v>481</v>
      </c>
      <c r="C529" s="33" t="s">
        <v>167</v>
      </c>
      <c r="D529" s="11" t="s">
        <v>564</v>
      </c>
      <c r="E529" s="10" t="str">
        <f t="shared" si="16"/>
        <v>View Document</v>
      </c>
      <c r="F529" s="11">
        <f t="shared" si="15"/>
        <v>109</v>
      </c>
      <c r="G529"/>
    </row>
    <row r="530" spans="1:7" ht="25.5">
      <c r="A530" s="58" t="s">
        <v>29</v>
      </c>
      <c r="B530" s="59" t="s">
        <v>583</v>
      </c>
      <c r="C530" s="33" t="s">
        <v>167</v>
      </c>
      <c r="D530" s="11" t="s">
        <v>564</v>
      </c>
      <c r="E530" s="10" t="str">
        <f t="shared" si="16"/>
        <v>View Document</v>
      </c>
      <c r="F530" s="11">
        <f t="shared" si="15"/>
        <v>110</v>
      </c>
      <c r="G530"/>
    </row>
    <row r="531" spans="1:7" ht="25.5">
      <c r="A531" s="58" t="s">
        <v>291</v>
      </c>
      <c r="B531" s="59" t="s">
        <v>706</v>
      </c>
      <c r="C531" s="33" t="s">
        <v>167</v>
      </c>
      <c r="D531" s="11" t="s">
        <v>564</v>
      </c>
      <c r="E531" s="10" t="str">
        <f t="shared" si="16"/>
        <v>View Document</v>
      </c>
      <c r="F531" s="11">
        <f t="shared" si="15"/>
        <v>111</v>
      </c>
      <c r="G531"/>
    </row>
    <row r="532" spans="1:7" ht="25.5">
      <c r="A532" s="58" t="s">
        <v>1111</v>
      </c>
      <c r="B532" s="59" t="s">
        <v>672</v>
      </c>
      <c r="C532" s="33" t="s">
        <v>167</v>
      </c>
      <c r="D532" s="11" t="s">
        <v>564</v>
      </c>
      <c r="E532" s="10" t="str">
        <f t="shared" si="16"/>
        <v>View Document</v>
      </c>
      <c r="F532" s="11">
        <f t="shared" si="15"/>
        <v>112</v>
      </c>
      <c r="G532"/>
    </row>
    <row r="533" spans="1:7" ht="25.5">
      <c r="A533" s="58" t="s">
        <v>83</v>
      </c>
      <c r="B533" s="35" t="s">
        <v>673</v>
      </c>
      <c r="C533" s="33" t="s">
        <v>167</v>
      </c>
      <c r="D533" s="11" t="s">
        <v>564</v>
      </c>
      <c r="E533" s="10" t="str">
        <f t="shared" si="16"/>
        <v>View Document</v>
      </c>
      <c r="F533" s="11">
        <f t="shared" si="15"/>
        <v>113</v>
      </c>
      <c r="G533"/>
    </row>
    <row r="534" spans="1:7" ht="25.5">
      <c r="A534" s="58" t="s">
        <v>89</v>
      </c>
      <c r="B534" s="59" t="s">
        <v>674</v>
      </c>
      <c r="C534" s="33" t="s">
        <v>167</v>
      </c>
      <c r="D534" s="11" t="s">
        <v>564</v>
      </c>
      <c r="E534" s="10" t="str">
        <f t="shared" si="16"/>
        <v>View Document</v>
      </c>
      <c r="F534" s="11">
        <f t="shared" si="15"/>
        <v>114</v>
      </c>
      <c r="G534"/>
    </row>
    <row r="535" spans="1:7" ht="25.5">
      <c r="A535" s="58" t="s">
        <v>1112</v>
      </c>
      <c r="B535" s="59" t="s">
        <v>675</v>
      </c>
      <c r="C535" s="33" t="s">
        <v>167</v>
      </c>
      <c r="D535" s="11" t="s">
        <v>564</v>
      </c>
      <c r="E535" s="10" t="str">
        <f t="shared" si="16"/>
        <v>View Document</v>
      </c>
      <c r="F535" s="11">
        <f t="shared" si="15"/>
        <v>115</v>
      </c>
      <c r="G535"/>
    </row>
    <row r="536" spans="1:7" ht="25.5">
      <c r="A536" s="58" t="s">
        <v>30</v>
      </c>
      <c r="B536" s="59" t="s">
        <v>584</v>
      </c>
      <c r="C536" s="33" t="s">
        <v>167</v>
      </c>
      <c r="D536" s="11" t="s">
        <v>564</v>
      </c>
      <c r="E536" s="10" t="str">
        <f t="shared" si="16"/>
        <v>View Document</v>
      </c>
      <c r="F536" s="11">
        <f t="shared" si="15"/>
        <v>116</v>
      </c>
      <c r="G536"/>
    </row>
    <row r="537" spans="1:7" ht="25.5">
      <c r="A537" s="47" t="s">
        <v>502</v>
      </c>
      <c r="B537" s="35" t="s">
        <v>1113</v>
      </c>
      <c r="C537" s="33" t="s">
        <v>167</v>
      </c>
      <c r="D537" s="11" t="s">
        <v>564</v>
      </c>
      <c r="E537" s="10" t="str">
        <f t="shared" si="16"/>
        <v>View Document</v>
      </c>
      <c r="F537" s="11">
        <f t="shared" si="15"/>
        <v>117</v>
      </c>
      <c r="G537"/>
    </row>
    <row r="538" spans="1:7" ht="25.5">
      <c r="A538" s="19" t="s">
        <v>1114</v>
      </c>
      <c r="B538" s="35" t="s">
        <v>1115</v>
      </c>
      <c r="C538" s="33" t="s">
        <v>167</v>
      </c>
      <c r="D538" s="11" t="s">
        <v>564</v>
      </c>
      <c r="E538" s="10" t="str">
        <f t="shared" si="16"/>
        <v>View Document</v>
      </c>
      <c r="F538" s="11">
        <f t="shared" si="15"/>
        <v>118</v>
      </c>
      <c r="G538"/>
    </row>
    <row r="539" spans="1:7" ht="25.5">
      <c r="A539" s="19" t="s">
        <v>1116</v>
      </c>
      <c r="B539" s="35" t="s">
        <v>1117</v>
      </c>
      <c r="C539" s="33" t="s">
        <v>167</v>
      </c>
      <c r="D539" s="11" t="s">
        <v>564</v>
      </c>
      <c r="E539" s="10" t="str">
        <f t="shared" si="16"/>
        <v>View Document</v>
      </c>
      <c r="F539" s="11">
        <f t="shared" si="15"/>
        <v>119</v>
      </c>
      <c r="G539"/>
    </row>
    <row r="540" spans="1:7" ht="25.5">
      <c r="A540" s="19" t="s">
        <v>179</v>
      </c>
      <c r="B540" s="35" t="s">
        <v>1118</v>
      </c>
      <c r="C540" s="33" t="s">
        <v>167</v>
      </c>
      <c r="D540" s="11" t="s">
        <v>564</v>
      </c>
      <c r="E540" s="10" t="str">
        <f t="shared" si="16"/>
        <v>View Document</v>
      </c>
      <c r="F540" s="11">
        <f t="shared" si="15"/>
        <v>120</v>
      </c>
      <c r="G540"/>
    </row>
    <row r="541" spans="1:7" ht="25.5">
      <c r="A541" s="19" t="s">
        <v>1119</v>
      </c>
      <c r="B541" s="35" t="s">
        <v>1120</v>
      </c>
      <c r="C541" s="33" t="s">
        <v>167</v>
      </c>
      <c r="D541" s="11" t="s">
        <v>564</v>
      </c>
      <c r="E541" s="10" t="str">
        <f t="shared" si="16"/>
        <v>View Document</v>
      </c>
      <c r="F541" s="11">
        <f t="shared" si="15"/>
        <v>121</v>
      </c>
      <c r="G541"/>
    </row>
    <row r="542" spans="1:7" ht="25.5">
      <c r="A542" s="19" t="s">
        <v>180</v>
      </c>
      <c r="B542" s="35" t="s">
        <v>1121</v>
      </c>
      <c r="C542" s="33" t="s">
        <v>167</v>
      </c>
      <c r="D542" s="11" t="s">
        <v>564</v>
      </c>
      <c r="E542" s="10" t="str">
        <f t="shared" si="16"/>
        <v>View Document</v>
      </c>
      <c r="F542" s="11">
        <f t="shared" si="15"/>
        <v>122</v>
      </c>
      <c r="G542"/>
    </row>
    <row r="543" spans="1:7" ht="25.5">
      <c r="A543" s="19" t="s">
        <v>264</v>
      </c>
      <c r="B543" s="35" t="s">
        <v>1122</v>
      </c>
      <c r="C543" s="33" t="s">
        <v>167</v>
      </c>
      <c r="D543" s="11" t="s">
        <v>564</v>
      </c>
      <c r="E543" s="10" t="str">
        <f t="shared" si="16"/>
        <v>View Document</v>
      </c>
      <c r="F543" s="11">
        <f t="shared" si="15"/>
        <v>123</v>
      </c>
      <c r="G543"/>
    </row>
    <row r="544" spans="1:7" ht="25.5">
      <c r="A544" s="19" t="s">
        <v>202</v>
      </c>
      <c r="B544" s="35" t="s">
        <v>1123</v>
      </c>
      <c r="C544" s="33" t="s">
        <v>167</v>
      </c>
      <c r="D544" s="11" t="s">
        <v>564</v>
      </c>
      <c r="E544" s="10" t="str">
        <f t="shared" si="16"/>
        <v>View Document</v>
      </c>
      <c r="F544" s="11">
        <f t="shared" si="15"/>
        <v>124</v>
      </c>
      <c r="G544"/>
    </row>
    <row r="545" spans="1:7" ht="25.5">
      <c r="A545" s="19" t="s">
        <v>1124</v>
      </c>
      <c r="B545" s="35" t="s">
        <v>669</v>
      </c>
      <c r="C545" s="33" t="s">
        <v>167</v>
      </c>
      <c r="D545" s="11" t="s">
        <v>564</v>
      </c>
      <c r="E545" s="10" t="str">
        <f t="shared" si="16"/>
        <v>View Document</v>
      </c>
      <c r="F545" s="11">
        <f t="shared" si="15"/>
        <v>125</v>
      </c>
      <c r="G545"/>
    </row>
    <row r="546" spans="1:7" ht="25.5">
      <c r="A546" s="47" t="s">
        <v>239</v>
      </c>
      <c r="B546" s="35" t="s">
        <v>676</v>
      </c>
      <c r="C546" s="33" t="s">
        <v>167</v>
      </c>
      <c r="D546" s="11" t="s">
        <v>564</v>
      </c>
      <c r="E546" s="10" t="str">
        <f t="shared" si="16"/>
        <v>View Document</v>
      </c>
      <c r="F546" s="11">
        <f t="shared" si="15"/>
        <v>126</v>
      </c>
      <c r="G546"/>
    </row>
    <row r="547" spans="1:7" ht="25.5">
      <c r="A547" s="19" t="s">
        <v>201</v>
      </c>
      <c r="B547" s="35" t="s">
        <v>677</v>
      </c>
      <c r="C547" s="33" t="s">
        <v>167</v>
      </c>
      <c r="D547" s="11" t="s">
        <v>564</v>
      </c>
      <c r="E547" s="10" t="str">
        <f t="shared" si="16"/>
        <v>View Document</v>
      </c>
      <c r="F547" s="11">
        <f t="shared" si="15"/>
        <v>127</v>
      </c>
      <c r="G547"/>
    </row>
    <row r="548" spans="1:7" ht="25.5">
      <c r="A548" s="19" t="s">
        <v>1125</v>
      </c>
      <c r="B548" s="35" t="s">
        <v>1126</v>
      </c>
      <c r="C548" s="33" t="s">
        <v>167</v>
      </c>
      <c r="D548" s="11" t="s">
        <v>564</v>
      </c>
      <c r="E548" s="10" t="str">
        <f t="shared" si="16"/>
        <v>View Document</v>
      </c>
      <c r="F548" s="11">
        <f t="shared" si="15"/>
        <v>128</v>
      </c>
      <c r="G548"/>
    </row>
    <row r="549" spans="1:7" ht="25.5">
      <c r="A549" s="47" t="s">
        <v>238</v>
      </c>
      <c r="B549" s="35" t="s">
        <v>1127</v>
      </c>
      <c r="C549" s="33" t="s">
        <v>167</v>
      </c>
      <c r="D549" s="11" t="s">
        <v>564</v>
      </c>
      <c r="E549" s="10" t="str">
        <f t="shared" si="16"/>
        <v>View Document</v>
      </c>
      <c r="F549" s="11">
        <f t="shared" si="15"/>
        <v>129</v>
      </c>
      <c r="G549"/>
    </row>
    <row r="550" spans="1:7" ht="25.5">
      <c r="A550" s="19" t="s">
        <v>1128</v>
      </c>
      <c r="B550" s="35" t="s">
        <v>1129</v>
      </c>
      <c r="C550" s="33" t="s">
        <v>167</v>
      </c>
      <c r="D550" s="11" t="s">
        <v>564</v>
      </c>
      <c r="E550" s="10" t="str">
        <f t="shared" si="16"/>
        <v>View Document</v>
      </c>
      <c r="F550" s="11">
        <f t="shared" si="15"/>
        <v>130</v>
      </c>
      <c r="G550"/>
    </row>
    <row r="551" spans="1:7" ht="25.5">
      <c r="A551" s="47" t="s">
        <v>204</v>
      </c>
      <c r="B551" s="35" t="s">
        <v>1130</v>
      </c>
      <c r="C551" s="33" t="s">
        <v>167</v>
      </c>
      <c r="D551" s="11" t="s">
        <v>564</v>
      </c>
      <c r="E551" s="10" t="str">
        <f t="shared" si="16"/>
        <v>View Document</v>
      </c>
      <c r="F551" s="11">
        <f t="shared" ref="F551:F614" si="17">F550+1</f>
        <v>131</v>
      </c>
      <c r="G551"/>
    </row>
    <row r="552" spans="1:7" ht="25.5">
      <c r="A552" s="19" t="s">
        <v>205</v>
      </c>
      <c r="B552" s="35" t="s">
        <v>678</v>
      </c>
      <c r="C552" s="33" t="s">
        <v>167</v>
      </c>
      <c r="D552" s="11" t="s">
        <v>564</v>
      </c>
      <c r="E552" s="10" t="str">
        <f t="shared" si="16"/>
        <v>View Document</v>
      </c>
      <c r="F552" s="11">
        <f t="shared" si="17"/>
        <v>132</v>
      </c>
      <c r="G552"/>
    </row>
    <row r="553" spans="1:7" ht="25.5">
      <c r="A553" s="47" t="s">
        <v>1131</v>
      </c>
      <c r="B553" s="35" t="s">
        <v>670</v>
      </c>
      <c r="C553" s="33" t="s">
        <v>167</v>
      </c>
      <c r="D553" s="11" t="s">
        <v>564</v>
      </c>
      <c r="E553" s="10" t="str">
        <f t="shared" si="16"/>
        <v>View Document</v>
      </c>
      <c r="F553" s="11">
        <f t="shared" si="17"/>
        <v>133</v>
      </c>
      <c r="G553"/>
    </row>
    <row r="554" spans="1:7" ht="25.5">
      <c r="A554" s="19" t="s">
        <v>1132</v>
      </c>
      <c r="B554" s="35" t="s">
        <v>1133</v>
      </c>
      <c r="C554" s="33" t="s">
        <v>167</v>
      </c>
      <c r="D554" s="11" t="s">
        <v>564</v>
      </c>
      <c r="E554" s="10" t="str">
        <f t="shared" si="16"/>
        <v>View Document</v>
      </c>
      <c r="F554" s="11">
        <f t="shared" si="17"/>
        <v>134</v>
      </c>
      <c r="G554"/>
    </row>
    <row r="555" spans="1:7" ht="25.5">
      <c r="A555" s="19" t="s">
        <v>330</v>
      </c>
      <c r="B555" s="35" t="s">
        <v>679</v>
      </c>
      <c r="C555" s="33" t="s">
        <v>167</v>
      </c>
      <c r="D555" s="11" t="s">
        <v>564</v>
      </c>
      <c r="E555" s="10" t="str">
        <f t="shared" si="16"/>
        <v>View Document</v>
      </c>
      <c r="F555" s="11">
        <f t="shared" si="17"/>
        <v>135</v>
      </c>
      <c r="G555"/>
    </row>
    <row r="556" spans="1:7" ht="25.5">
      <c r="A556" s="19" t="s">
        <v>87</v>
      </c>
      <c r="B556" s="35" t="s">
        <v>1134</v>
      </c>
      <c r="C556" s="33" t="s">
        <v>167</v>
      </c>
      <c r="D556" s="11" t="s">
        <v>564</v>
      </c>
      <c r="E556" s="10" t="str">
        <f t="shared" si="16"/>
        <v>View Document</v>
      </c>
      <c r="F556" s="11">
        <f t="shared" si="17"/>
        <v>136</v>
      </c>
      <c r="G556"/>
    </row>
    <row r="557" spans="1:7" ht="25.5">
      <c r="A557" s="47" t="s">
        <v>1135</v>
      </c>
      <c r="B557" s="35" t="s">
        <v>1136</v>
      </c>
      <c r="C557" s="33" t="s">
        <v>167</v>
      </c>
      <c r="D557" s="11" t="s">
        <v>564</v>
      </c>
      <c r="E557" s="10" t="str">
        <f t="shared" si="16"/>
        <v>View Document</v>
      </c>
      <c r="F557" s="11">
        <f t="shared" si="17"/>
        <v>137</v>
      </c>
      <c r="G557"/>
    </row>
    <row r="558" spans="1:7" ht="25.5">
      <c r="A558" s="19" t="s">
        <v>1137</v>
      </c>
      <c r="B558" s="35" t="s">
        <v>1138</v>
      </c>
      <c r="C558" s="33" t="s">
        <v>167</v>
      </c>
      <c r="D558" s="11" t="s">
        <v>564</v>
      </c>
      <c r="E558" s="10" t="str">
        <f t="shared" si="16"/>
        <v>View Document</v>
      </c>
      <c r="F558" s="11">
        <f t="shared" si="17"/>
        <v>138</v>
      </c>
      <c r="G558"/>
    </row>
    <row r="559" spans="1:7" ht="25.5">
      <c r="A559" s="19" t="s">
        <v>319</v>
      </c>
      <c r="B559" s="35" t="s">
        <v>1139</v>
      </c>
      <c r="C559" s="33" t="s">
        <v>167</v>
      </c>
      <c r="D559" s="11" t="s">
        <v>564</v>
      </c>
      <c r="E559" s="10" t="str">
        <f t="shared" si="16"/>
        <v>View Document</v>
      </c>
      <c r="F559" s="11">
        <f t="shared" si="17"/>
        <v>139</v>
      </c>
      <c r="G559"/>
    </row>
    <row r="560" spans="1:7" ht="25.5">
      <c r="A560" s="47" t="s">
        <v>214</v>
      </c>
      <c r="B560" s="35" t="s">
        <v>1140</v>
      </c>
      <c r="C560" s="33" t="s">
        <v>167</v>
      </c>
      <c r="D560" s="11" t="s">
        <v>564</v>
      </c>
      <c r="E560" s="10" t="str">
        <f t="shared" si="16"/>
        <v>View Document</v>
      </c>
      <c r="F560" s="11">
        <f t="shared" si="17"/>
        <v>140</v>
      </c>
      <c r="G560"/>
    </row>
    <row r="561" spans="1:7" ht="25.5">
      <c r="A561" s="19" t="s">
        <v>1141</v>
      </c>
      <c r="B561" s="35" t="s">
        <v>1142</v>
      </c>
      <c r="C561" s="33" t="s">
        <v>167</v>
      </c>
      <c r="D561" s="11" t="s">
        <v>564</v>
      </c>
      <c r="E561" s="10" t="str">
        <f t="shared" si="16"/>
        <v>View Document</v>
      </c>
      <c r="F561" s="11">
        <f t="shared" si="17"/>
        <v>141</v>
      </c>
      <c r="G561"/>
    </row>
    <row r="562" spans="1:7" ht="25.5">
      <c r="A562" s="19" t="s">
        <v>312</v>
      </c>
      <c r="B562" s="35" t="s">
        <v>671</v>
      </c>
      <c r="C562" s="33" t="s">
        <v>167</v>
      </c>
      <c r="D562" s="11" t="s">
        <v>564</v>
      </c>
      <c r="E562" s="10" t="str">
        <f t="shared" ref="E562:E625" si="18">HYPERLINK("http://www.sit.ac.in/department/iqac/docs/NAAC2/2020-21/121/40thACM.pdf#page=4", "View Document")</f>
        <v>View Document</v>
      </c>
      <c r="F562" s="11">
        <f t="shared" si="17"/>
        <v>142</v>
      </c>
      <c r="G562"/>
    </row>
    <row r="563" spans="1:7" ht="25.5">
      <c r="A563" s="19" t="s">
        <v>1143</v>
      </c>
      <c r="B563" s="35" t="s">
        <v>1144</v>
      </c>
      <c r="C563" s="33" t="s">
        <v>167</v>
      </c>
      <c r="D563" s="11" t="s">
        <v>564</v>
      </c>
      <c r="E563" s="10" t="str">
        <f t="shared" si="18"/>
        <v>View Document</v>
      </c>
      <c r="F563" s="11">
        <f t="shared" si="17"/>
        <v>143</v>
      </c>
      <c r="G563"/>
    </row>
    <row r="564" spans="1:7" ht="25.5">
      <c r="A564" s="60" t="s">
        <v>187</v>
      </c>
      <c r="B564" s="35" t="s">
        <v>1145</v>
      </c>
      <c r="C564" s="33" t="s">
        <v>167</v>
      </c>
      <c r="D564" s="11" t="s">
        <v>564</v>
      </c>
      <c r="E564" s="10" t="str">
        <f t="shared" si="18"/>
        <v>View Document</v>
      </c>
      <c r="F564" s="11">
        <f t="shared" si="17"/>
        <v>144</v>
      </c>
      <c r="G564"/>
    </row>
    <row r="565" spans="1:7" ht="25.5">
      <c r="A565" s="47" t="s">
        <v>513</v>
      </c>
      <c r="B565" s="35" t="s">
        <v>1146</v>
      </c>
      <c r="C565" s="33" t="s">
        <v>167</v>
      </c>
      <c r="D565" s="11" t="s">
        <v>564</v>
      </c>
      <c r="E565" s="10" t="str">
        <f t="shared" si="18"/>
        <v>View Document</v>
      </c>
      <c r="F565" s="11">
        <f t="shared" si="17"/>
        <v>145</v>
      </c>
      <c r="G565"/>
    </row>
    <row r="566" spans="1:7" ht="25.5">
      <c r="A566" s="47" t="s">
        <v>1147</v>
      </c>
      <c r="B566" s="35" t="s">
        <v>1148</v>
      </c>
      <c r="C566" s="33" t="s">
        <v>167</v>
      </c>
      <c r="D566" s="11" t="s">
        <v>564</v>
      </c>
      <c r="E566" s="10" t="str">
        <f t="shared" si="18"/>
        <v>View Document</v>
      </c>
      <c r="F566" s="11">
        <f t="shared" si="17"/>
        <v>146</v>
      </c>
      <c r="G566"/>
    </row>
    <row r="567" spans="1:7" ht="25.5">
      <c r="A567" s="47" t="s">
        <v>145</v>
      </c>
      <c r="B567" s="35" t="s">
        <v>1149</v>
      </c>
      <c r="C567" s="33" t="s">
        <v>167</v>
      </c>
      <c r="D567" s="11" t="s">
        <v>564</v>
      </c>
      <c r="E567" s="10" t="str">
        <f t="shared" si="18"/>
        <v>View Document</v>
      </c>
      <c r="F567" s="11">
        <f t="shared" si="17"/>
        <v>147</v>
      </c>
      <c r="G567"/>
    </row>
    <row r="568" spans="1:7" ht="25.5">
      <c r="A568" s="47" t="s">
        <v>68</v>
      </c>
      <c r="B568" s="35" t="s">
        <v>1150</v>
      </c>
      <c r="C568" s="33" t="s">
        <v>167</v>
      </c>
      <c r="D568" s="11" t="s">
        <v>564</v>
      </c>
      <c r="E568" s="10" t="str">
        <f t="shared" si="18"/>
        <v>View Document</v>
      </c>
      <c r="F568" s="11">
        <f t="shared" si="17"/>
        <v>148</v>
      </c>
      <c r="G568"/>
    </row>
    <row r="569" spans="1:7" ht="25.5">
      <c r="A569" s="47" t="s">
        <v>817</v>
      </c>
      <c r="B569" s="35" t="s">
        <v>1151</v>
      </c>
      <c r="C569" s="33" t="s">
        <v>167</v>
      </c>
      <c r="D569" s="11" t="s">
        <v>564</v>
      </c>
      <c r="E569" s="10" t="str">
        <f t="shared" si="18"/>
        <v>View Document</v>
      </c>
      <c r="F569" s="11">
        <f t="shared" si="17"/>
        <v>149</v>
      </c>
      <c r="G569"/>
    </row>
    <row r="570" spans="1:7" ht="25.5">
      <c r="A570" s="47" t="s">
        <v>86</v>
      </c>
      <c r="B570" s="35" t="s">
        <v>1152</v>
      </c>
      <c r="C570" s="33" t="s">
        <v>167</v>
      </c>
      <c r="D570" s="11" t="s">
        <v>564</v>
      </c>
      <c r="E570" s="10" t="str">
        <f t="shared" si="18"/>
        <v>View Document</v>
      </c>
      <c r="F570" s="11">
        <f t="shared" si="17"/>
        <v>150</v>
      </c>
      <c r="G570"/>
    </row>
    <row r="571" spans="1:7" ht="25.5">
      <c r="A571" s="47" t="s">
        <v>682</v>
      </c>
      <c r="B571" s="35" t="s">
        <v>1153</v>
      </c>
      <c r="C571" s="33" t="s">
        <v>167</v>
      </c>
      <c r="D571" s="11" t="s">
        <v>564</v>
      </c>
      <c r="E571" s="10" t="str">
        <f t="shared" si="18"/>
        <v>View Document</v>
      </c>
      <c r="F571" s="11">
        <f t="shared" si="17"/>
        <v>151</v>
      </c>
      <c r="G571"/>
    </row>
    <row r="572" spans="1:7" ht="25.5">
      <c r="A572" s="60" t="s">
        <v>339</v>
      </c>
      <c r="B572" s="35" t="s">
        <v>1154</v>
      </c>
      <c r="C572" s="33" t="s">
        <v>167</v>
      </c>
      <c r="D572" s="11" t="s">
        <v>564</v>
      </c>
      <c r="E572" s="10" t="str">
        <f t="shared" si="18"/>
        <v>View Document</v>
      </c>
      <c r="F572" s="11">
        <f t="shared" si="17"/>
        <v>152</v>
      </c>
      <c r="G572"/>
    </row>
    <row r="573" spans="1:7" ht="25.5">
      <c r="A573" s="60" t="s">
        <v>96</v>
      </c>
      <c r="B573" s="35" t="s">
        <v>1155</v>
      </c>
      <c r="C573" s="33" t="s">
        <v>167</v>
      </c>
      <c r="D573" s="11" t="s">
        <v>564</v>
      </c>
      <c r="E573" s="10" t="str">
        <f t="shared" si="18"/>
        <v>View Document</v>
      </c>
      <c r="F573" s="11">
        <f t="shared" si="17"/>
        <v>153</v>
      </c>
      <c r="G573"/>
    </row>
    <row r="574" spans="1:7" ht="25.5">
      <c r="A574" s="47" t="s">
        <v>1156</v>
      </c>
      <c r="B574" s="35" t="s">
        <v>1157</v>
      </c>
      <c r="C574" s="33" t="s">
        <v>167</v>
      </c>
      <c r="D574" s="11" t="s">
        <v>564</v>
      </c>
      <c r="E574" s="10" t="str">
        <f t="shared" si="18"/>
        <v>View Document</v>
      </c>
      <c r="F574" s="11">
        <f t="shared" si="17"/>
        <v>154</v>
      </c>
      <c r="G574"/>
    </row>
    <row r="575" spans="1:7" ht="25.5">
      <c r="A575" s="60" t="s">
        <v>82</v>
      </c>
      <c r="B575" s="35" t="s">
        <v>1158</v>
      </c>
      <c r="C575" s="33" t="s">
        <v>167</v>
      </c>
      <c r="D575" s="11" t="s">
        <v>564</v>
      </c>
      <c r="E575" s="10" t="str">
        <f t="shared" si="18"/>
        <v>View Document</v>
      </c>
      <c r="F575" s="11">
        <f t="shared" si="17"/>
        <v>155</v>
      </c>
      <c r="G575"/>
    </row>
    <row r="576" spans="1:7" ht="25.5">
      <c r="A576" s="47" t="s">
        <v>1009</v>
      </c>
      <c r="B576" s="35" t="s">
        <v>1159</v>
      </c>
      <c r="C576" s="33" t="s">
        <v>167</v>
      </c>
      <c r="D576" s="11" t="s">
        <v>564</v>
      </c>
      <c r="E576" s="10" t="str">
        <f t="shared" si="18"/>
        <v>View Document</v>
      </c>
      <c r="F576" s="11">
        <f t="shared" si="17"/>
        <v>156</v>
      </c>
      <c r="G576"/>
    </row>
    <row r="577" spans="1:7" ht="25.5">
      <c r="A577" s="47" t="s">
        <v>1160</v>
      </c>
      <c r="B577" s="35" t="s">
        <v>1161</v>
      </c>
      <c r="C577" s="33" t="s">
        <v>167</v>
      </c>
      <c r="D577" s="11" t="s">
        <v>564</v>
      </c>
      <c r="E577" s="10" t="str">
        <f t="shared" si="18"/>
        <v>View Document</v>
      </c>
      <c r="F577" s="11">
        <f t="shared" si="17"/>
        <v>157</v>
      </c>
      <c r="G577"/>
    </row>
    <row r="578" spans="1:7" ht="25.5">
      <c r="A578" s="47" t="s">
        <v>1162</v>
      </c>
      <c r="B578" s="35" t="s">
        <v>1163</v>
      </c>
      <c r="C578" s="33" t="s">
        <v>167</v>
      </c>
      <c r="D578" s="11" t="s">
        <v>564</v>
      </c>
      <c r="E578" s="10" t="str">
        <f t="shared" si="18"/>
        <v>View Document</v>
      </c>
      <c r="F578" s="11">
        <f t="shared" si="17"/>
        <v>158</v>
      </c>
      <c r="G578"/>
    </row>
    <row r="579" spans="1:7" ht="25.5">
      <c r="A579" s="47" t="s">
        <v>680</v>
      </c>
      <c r="B579" s="35" t="s">
        <v>681</v>
      </c>
      <c r="C579" s="33" t="s">
        <v>167</v>
      </c>
      <c r="D579" s="11" t="s">
        <v>564</v>
      </c>
      <c r="E579" s="10" t="str">
        <f t="shared" si="18"/>
        <v>View Document</v>
      </c>
      <c r="F579" s="11">
        <f t="shared" si="17"/>
        <v>159</v>
      </c>
      <c r="G579"/>
    </row>
    <row r="580" spans="1:7" ht="25.5">
      <c r="A580" s="47" t="s">
        <v>116</v>
      </c>
      <c r="B580" s="35" t="s">
        <v>1164</v>
      </c>
      <c r="C580" s="33" t="s">
        <v>167</v>
      </c>
      <c r="D580" s="11" t="s">
        <v>564</v>
      </c>
      <c r="E580" s="10" t="str">
        <f t="shared" si="18"/>
        <v>View Document</v>
      </c>
      <c r="F580" s="11">
        <f t="shared" si="17"/>
        <v>160</v>
      </c>
      <c r="G580"/>
    </row>
    <row r="581" spans="1:7" ht="25.5">
      <c r="A581" s="47" t="s">
        <v>1006</v>
      </c>
      <c r="B581" s="35" t="s">
        <v>1165</v>
      </c>
      <c r="C581" s="33" t="s">
        <v>167</v>
      </c>
      <c r="D581" s="11" t="s">
        <v>564</v>
      </c>
      <c r="E581" s="10" t="str">
        <f t="shared" si="18"/>
        <v>View Document</v>
      </c>
      <c r="F581" s="11">
        <f t="shared" si="17"/>
        <v>161</v>
      </c>
      <c r="G581"/>
    </row>
    <row r="582" spans="1:7" ht="25.5">
      <c r="A582" s="47" t="s">
        <v>575</v>
      </c>
      <c r="B582" s="35" t="s">
        <v>576</v>
      </c>
      <c r="C582" s="33" t="s">
        <v>167</v>
      </c>
      <c r="D582" s="11" t="s">
        <v>564</v>
      </c>
      <c r="E582" s="10" t="str">
        <f t="shared" si="18"/>
        <v>View Document</v>
      </c>
      <c r="F582" s="11">
        <f t="shared" si="17"/>
        <v>162</v>
      </c>
      <c r="G582"/>
    </row>
    <row r="583" spans="1:7" ht="25.5">
      <c r="A583" s="47" t="s">
        <v>1166</v>
      </c>
      <c r="B583" s="35" t="s">
        <v>577</v>
      </c>
      <c r="C583" s="33" t="s">
        <v>167</v>
      </c>
      <c r="D583" s="11" t="s">
        <v>564</v>
      </c>
      <c r="E583" s="10" t="str">
        <f t="shared" si="18"/>
        <v>View Document</v>
      </c>
      <c r="F583" s="11">
        <f t="shared" si="17"/>
        <v>163</v>
      </c>
      <c r="G583"/>
    </row>
    <row r="584" spans="1:7" ht="25.5">
      <c r="A584" s="47" t="s">
        <v>1167</v>
      </c>
      <c r="B584" s="35" t="s">
        <v>578</v>
      </c>
      <c r="C584" s="33" t="s">
        <v>167</v>
      </c>
      <c r="D584" s="11" t="s">
        <v>564</v>
      </c>
      <c r="E584" s="10" t="str">
        <f t="shared" si="18"/>
        <v>View Document</v>
      </c>
      <c r="F584" s="11">
        <f t="shared" si="17"/>
        <v>164</v>
      </c>
      <c r="G584"/>
    </row>
    <row r="585" spans="1:7" ht="25.5">
      <c r="A585" s="47" t="s">
        <v>230</v>
      </c>
      <c r="B585" s="35" t="s">
        <v>579</v>
      </c>
      <c r="C585" s="33" t="s">
        <v>167</v>
      </c>
      <c r="D585" s="11" t="s">
        <v>564</v>
      </c>
      <c r="E585" s="10" t="str">
        <f t="shared" si="18"/>
        <v>View Document</v>
      </c>
      <c r="F585" s="11">
        <f t="shared" si="17"/>
        <v>165</v>
      </c>
      <c r="G585"/>
    </row>
    <row r="586" spans="1:7" ht="25.5">
      <c r="A586" s="47" t="s">
        <v>1168</v>
      </c>
      <c r="B586" s="35" t="s">
        <v>580</v>
      </c>
      <c r="C586" s="33" t="s">
        <v>167</v>
      </c>
      <c r="D586" s="11" t="s">
        <v>564</v>
      </c>
      <c r="E586" s="10" t="str">
        <f t="shared" si="18"/>
        <v>View Document</v>
      </c>
      <c r="F586" s="11">
        <f t="shared" si="17"/>
        <v>166</v>
      </c>
      <c r="G586"/>
    </row>
    <row r="587" spans="1:7" ht="25.5">
      <c r="A587" s="47" t="s">
        <v>1169</v>
      </c>
      <c r="B587" s="35" t="s">
        <v>1170</v>
      </c>
      <c r="C587" s="33" t="s">
        <v>167</v>
      </c>
      <c r="D587" s="11" t="s">
        <v>564</v>
      </c>
      <c r="E587" s="10" t="str">
        <f t="shared" si="18"/>
        <v>View Document</v>
      </c>
      <c r="F587" s="11">
        <f t="shared" si="17"/>
        <v>167</v>
      </c>
      <c r="G587"/>
    </row>
    <row r="588" spans="1:7" ht="25.5">
      <c r="A588" s="47" t="s">
        <v>1171</v>
      </c>
      <c r="B588" s="35" t="s">
        <v>1172</v>
      </c>
      <c r="C588" s="33" t="s">
        <v>167</v>
      </c>
      <c r="D588" s="11" t="s">
        <v>564</v>
      </c>
      <c r="E588" s="10" t="str">
        <f t="shared" si="18"/>
        <v>View Document</v>
      </c>
      <c r="F588" s="11">
        <f t="shared" si="17"/>
        <v>168</v>
      </c>
      <c r="G588"/>
    </row>
    <row r="589" spans="1:7" ht="25.5">
      <c r="A589" s="47" t="s">
        <v>41</v>
      </c>
      <c r="B589" s="35" t="s">
        <v>581</v>
      </c>
      <c r="C589" s="33" t="s">
        <v>167</v>
      </c>
      <c r="D589" s="11" t="s">
        <v>564</v>
      </c>
      <c r="E589" s="10" t="str">
        <f t="shared" si="18"/>
        <v>View Document</v>
      </c>
      <c r="F589" s="11">
        <f t="shared" si="17"/>
        <v>169</v>
      </c>
      <c r="G589"/>
    </row>
    <row r="590" spans="1:7" ht="25.5">
      <c r="A590" s="47" t="s">
        <v>1173</v>
      </c>
      <c r="B590" s="35" t="s">
        <v>582</v>
      </c>
      <c r="C590" s="33" t="s">
        <v>167</v>
      </c>
      <c r="D590" s="11" t="s">
        <v>564</v>
      </c>
      <c r="E590" s="10" t="str">
        <f t="shared" si="18"/>
        <v>View Document</v>
      </c>
      <c r="F590" s="11">
        <f t="shared" si="17"/>
        <v>170</v>
      </c>
      <c r="G590"/>
    </row>
    <row r="591" spans="1:7" ht="25.5">
      <c r="A591" s="47" t="s">
        <v>29</v>
      </c>
      <c r="B591" s="35" t="s">
        <v>583</v>
      </c>
      <c r="C591" s="33" t="s">
        <v>167</v>
      </c>
      <c r="D591" s="11" t="s">
        <v>564</v>
      </c>
      <c r="E591" s="10" t="str">
        <f t="shared" si="18"/>
        <v>View Document</v>
      </c>
      <c r="F591" s="11">
        <f t="shared" si="17"/>
        <v>171</v>
      </c>
      <c r="G591"/>
    </row>
    <row r="592" spans="1:7" ht="25.5">
      <c r="A592" s="47" t="s">
        <v>291</v>
      </c>
      <c r="B592" s="35" t="s">
        <v>591</v>
      </c>
      <c r="C592" s="33" t="s">
        <v>167</v>
      </c>
      <c r="D592" s="11" t="s">
        <v>564</v>
      </c>
      <c r="E592" s="10" t="str">
        <f t="shared" si="18"/>
        <v>View Document</v>
      </c>
      <c r="F592" s="11">
        <f t="shared" si="17"/>
        <v>172</v>
      </c>
      <c r="G592"/>
    </row>
    <row r="593" spans="1:7" ht="25.5">
      <c r="A593" s="47" t="s">
        <v>301</v>
      </c>
      <c r="B593" s="35" t="s">
        <v>585</v>
      </c>
      <c r="C593" s="33" t="s">
        <v>167</v>
      </c>
      <c r="D593" s="11" t="s">
        <v>564</v>
      </c>
      <c r="E593" s="10" t="str">
        <f t="shared" si="18"/>
        <v>View Document</v>
      </c>
      <c r="F593" s="11">
        <f t="shared" si="17"/>
        <v>173</v>
      </c>
      <c r="G593"/>
    </row>
    <row r="594" spans="1:7" ht="25.5">
      <c r="A594" s="47" t="s">
        <v>227</v>
      </c>
      <c r="B594" s="35" t="s">
        <v>586</v>
      </c>
      <c r="C594" s="33" t="s">
        <v>167</v>
      </c>
      <c r="D594" s="11" t="s">
        <v>564</v>
      </c>
      <c r="E594" s="10" t="str">
        <f t="shared" si="18"/>
        <v>View Document</v>
      </c>
      <c r="F594" s="11">
        <f t="shared" si="17"/>
        <v>174</v>
      </c>
      <c r="G594"/>
    </row>
    <row r="595" spans="1:7" ht="25.5">
      <c r="A595" s="47" t="s">
        <v>1174</v>
      </c>
      <c r="B595" s="35" t="s">
        <v>587</v>
      </c>
      <c r="C595" s="33" t="s">
        <v>167</v>
      </c>
      <c r="D595" s="11" t="s">
        <v>564</v>
      </c>
      <c r="E595" s="10" t="str">
        <f t="shared" si="18"/>
        <v>View Document</v>
      </c>
      <c r="F595" s="11">
        <f t="shared" si="17"/>
        <v>175</v>
      </c>
      <c r="G595"/>
    </row>
    <row r="596" spans="1:7" ht="25.5">
      <c r="A596" s="48" t="s">
        <v>592</v>
      </c>
      <c r="B596" s="35" t="s">
        <v>1175</v>
      </c>
      <c r="C596" s="33" t="s">
        <v>167</v>
      </c>
      <c r="D596" s="11" t="s">
        <v>564</v>
      </c>
      <c r="E596" s="10" t="str">
        <f t="shared" si="18"/>
        <v>View Document</v>
      </c>
      <c r="F596" s="11">
        <f t="shared" si="17"/>
        <v>176</v>
      </c>
      <c r="G596"/>
    </row>
    <row r="597" spans="1:7" ht="25.5">
      <c r="A597" s="47" t="s">
        <v>304</v>
      </c>
      <c r="B597" s="35" t="s">
        <v>1176</v>
      </c>
      <c r="C597" s="33" t="s">
        <v>167</v>
      </c>
      <c r="D597" s="11" t="s">
        <v>564</v>
      </c>
      <c r="E597" s="10" t="str">
        <f t="shared" si="18"/>
        <v>View Document</v>
      </c>
      <c r="F597" s="11">
        <f t="shared" si="17"/>
        <v>177</v>
      </c>
      <c r="G597"/>
    </row>
    <row r="598" spans="1:7" ht="25.5">
      <c r="A598" s="47" t="s">
        <v>1177</v>
      </c>
      <c r="B598" s="35" t="s">
        <v>1178</v>
      </c>
      <c r="C598" s="33" t="s">
        <v>167</v>
      </c>
      <c r="D598" s="11" t="s">
        <v>564</v>
      </c>
      <c r="E598" s="10" t="str">
        <f t="shared" si="18"/>
        <v>View Document</v>
      </c>
      <c r="F598" s="11">
        <f t="shared" si="17"/>
        <v>178</v>
      </c>
      <c r="G598"/>
    </row>
    <row r="599" spans="1:7" ht="25.5">
      <c r="A599" s="47" t="s">
        <v>231</v>
      </c>
      <c r="B599" s="35" t="s">
        <v>588</v>
      </c>
      <c r="C599" s="33" t="s">
        <v>167</v>
      </c>
      <c r="D599" s="11" t="s">
        <v>564</v>
      </c>
      <c r="E599" s="10" t="str">
        <f t="shared" si="18"/>
        <v>View Document</v>
      </c>
      <c r="F599" s="11">
        <f t="shared" si="17"/>
        <v>179</v>
      </c>
      <c r="G599"/>
    </row>
    <row r="600" spans="1:7" ht="25.5">
      <c r="A600" s="47" t="s">
        <v>42</v>
      </c>
      <c r="B600" s="35" t="s">
        <v>589</v>
      </c>
      <c r="C600" s="33" t="s">
        <v>167</v>
      </c>
      <c r="D600" s="11" t="s">
        <v>564</v>
      </c>
      <c r="E600" s="10" t="str">
        <f t="shared" si="18"/>
        <v>View Document</v>
      </c>
      <c r="F600" s="11">
        <f t="shared" si="17"/>
        <v>180</v>
      </c>
      <c r="G600"/>
    </row>
    <row r="601" spans="1:7" ht="25.5">
      <c r="A601" s="47" t="s">
        <v>46</v>
      </c>
      <c r="B601" s="35" t="s">
        <v>590</v>
      </c>
      <c r="C601" s="33" t="s">
        <v>167</v>
      </c>
      <c r="D601" s="11" t="s">
        <v>564</v>
      </c>
      <c r="E601" s="10" t="str">
        <f t="shared" si="18"/>
        <v>View Document</v>
      </c>
      <c r="F601" s="11">
        <f t="shared" si="17"/>
        <v>181</v>
      </c>
      <c r="G601"/>
    </row>
    <row r="602" spans="1:7" ht="25.5">
      <c r="A602" s="47" t="s">
        <v>30</v>
      </c>
      <c r="B602" s="35" t="s">
        <v>584</v>
      </c>
      <c r="C602" s="33" t="s">
        <v>167</v>
      </c>
      <c r="D602" s="11" t="s">
        <v>564</v>
      </c>
      <c r="E602" s="10" t="str">
        <f t="shared" si="18"/>
        <v>View Document</v>
      </c>
      <c r="F602" s="11">
        <f t="shared" si="17"/>
        <v>182</v>
      </c>
      <c r="G602"/>
    </row>
    <row r="603" spans="1:7" ht="25.5">
      <c r="A603" s="60" t="s">
        <v>575</v>
      </c>
      <c r="B603" s="36" t="s">
        <v>576</v>
      </c>
      <c r="C603" s="33" t="s">
        <v>167</v>
      </c>
      <c r="D603" s="11" t="s">
        <v>564</v>
      </c>
      <c r="E603" s="10" t="str">
        <f t="shared" si="18"/>
        <v>View Document</v>
      </c>
      <c r="F603" s="11">
        <f t="shared" si="17"/>
        <v>183</v>
      </c>
      <c r="G603"/>
    </row>
    <row r="604" spans="1:7" ht="25.5">
      <c r="A604" s="60" t="s">
        <v>79</v>
      </c>
      <c r="B604" s="36" t="s">
        <v>691</v>
      </c>
      <c r="C604" s="33" t="s">
        <v>167</v>
      </c>
      <c r="D604" s="11" t="s">
        <v>564</v>
      </c>
      <c r="E604" s="10" t="str">
        <f t="shared" si="18"/>
        <v>View Document</v>
      </c>
      <c r="F604" s="11">
        <f t="shared" si="17"/>
        <v>184</v>
      </c>
      <c r="G604"/>
    </row>
    <row r="605" spans="1:7" ht="25.5">
      <c r="A605" s="60" t="s">
        <v>96</v>
      </c>
      <c r="B605" s="36" t="s">
        <v>692</v>
      </c>
      <c r="C605" s="33" t="s">
        <v>167</v>
      </c>
      <c r="D605" s="11" t="s">
        <v>564</v>
      </c>
      <c r="E605" s="10" t="str">
        <f t="shared" si="18"/>
        <v>View Document</v>
      </c>
      <c r="F605" s="11">
        <f t="shared" si="17"/>
        <v>185</v>
      </c>
      <c r="G605"/>
    </row>
    <row r="606" spans="1:7" ht="25.5">
      <c r="A606" s="47" t="s">
        <v>182</v>
      </c>
      <c r="B606" s="35" t="s">
        <v>693</v>
      </c>
      <c r="C606" s="33" t="s">
        <v>167</v>
      </c>
      <c r="D606" s="11" t="s">
        <v>564</v>
      </c>
      <c r="E606" s="10" t="str">
        <f t="shared" si="18"/>
        <v>View Document</v>
      </c>
      <c r="F606" s="11">
        <f t="shared" si="17"/>
        <v>186</v>
      </c>
      <c r="G606"/>
    </row>
    <row r="607" spans="1:7" ht="25.5">
      <c r="A607" s="47" t="s">
        <v>111</v>
      </c>
      <c r="B607" s="35" t="s">
        <v>694</v>
      </c>
      <c r="C607" s="33" t="s">
        <v>167</v>
      </c>
      <c r="D607" s="11" t="s">
        <v>564</v>
      </c>
      <c r="E607" s="10" t="str">
        <f t="shared" si="18"/>
        <v>View Document</v>
      </c>
      <c r="F607" s="11">
        <f t="shared" si="17"/>
        <v>187</v>
      </c>
      <c r="G607"/>
    </row>
    <row r="608" spans="1:7" ht="25.5">
      <c r="A608" s="47" t="s">
        <v>329</v>
      </c>
      <c r="B608" s="35" t="s">
        <v>695</v>
      </c>
      <c r="C608" s="33" t="s">
        <v>167</v>
      </c>
      <c r="D608" s="11" t="s">
        <v>564</v>
      </c>
      <c r="E608" s="10" t="str">
        <f t="shared" si="18"/>
        <v>View Document</v>
      </c>
      <c r="F608" s="11">
        <f t="shared" si="17"/>
        <v>188</v>
      </c>
      <c r="G608"/>
    </row>
    <row r="609" spans="1:7" ht="25.5">
      <c r="A609" s="47" t="s">
        <v>862</v>
      </c>
      <c r="B609" s="35" t="s">
        <v>481</v>
      </c>
      <c r="C609" s="33" t="s">
        <v>167</v>
      </c>
      <c r="D609" s="11" t="s">
        <v>564</v>
      </c>
      <c r="E609" s="10" t="str">
        <f t="shared" si="18"/>
        <v>View Document</v>
      </c>
      <c r="F609" s="11">
        <f t="shared" si="17"/>
        <v>189</v>
      </c>
      <c r="G609"/>
    </row>
    <row r="610" spans="1:7" ht="25.5">
      <c r="A610" s="60" t="s">
        <v>29</v>
      </c>
      <c r="B610" s="36" t="s">
        <v>583</v>
      </c>
      <c r="C610" s="33" t="s">
        <v>167</v>
      </c>
      <c r="D610" s="11" t="s">
        <v>564</v>
      </c>
      <c r="E610" s="10" t="str">
        <f t="shared" si="18"/>
        <v>View Document</v>
      </c>
      <c r="F610" s="11">
        <f t="shared" si="17"/>
        <v>190</v>
      </c>
      <c r="G610"/>
    </row>
    <row r="611" spans="1:7" ht="25.5">
      <c r="A611" s="60" t="s">
        <v>291</v>
      </c>
      <c r="B611" s="36" t="s">
        <v>706</v>
      </c>
      <c r="C611" s="33" t="s">
        <v>167</v>
      </c>
      <c r="D611" s="11" t="s">
        <v>564</v>
      </c>
      <c r="E611" s="10" t="str">
        <f t="shared" si="18"/>
        <v>View Document</v>
      </c>
      <c r="F611" s="11">
        <f t="shared" si="17"/>
        <v>191</v>
      </c>
      <c r="G611"/>
    </row>
    <row r="612" spans="1:7" ht="25.5">
      <c r="A612" s="60" t="s">
        <v>104</v>
      </c>
      <c r="B612" s="36" t="s">
        <v>699</v>
      </c>
      <c r="C612" s="33" t="s">
        <v>167</v>
      </c>
      <c r="D612" s="11" t="s">
        <v>564</v>
      </c>
      <c r="E612" s="10" t="str">
        <f t="shared" si="18"/>
        <v>View Document</v>
      </c>
      <c r="F612" s="11">
        <f t="shared" si="17"/>
        <v>192</v>
      </c>
      <c r="G612"/>
    </row>
    <row r="613" spans="1:7" ht="25.5">
      <c r="A613" s="47" t="s">
        <v>200</v>
      </c>
      <c r="B613" s="35" t="s">
        <v>700</v>
      </c>
      <c r="C613" s="33" t="s">
        <v>167</v>
      </c>
      <c r="D613" s="11" t="s">
        <v>564</v>
      </c>
      <c r="E613" s="10" t="str">
        <f t="shared" si="18"/>
        <v>View Document</v>
      </c>
      <c r="F613" s="11">
        <f t="shared" si="17"/>
        <v>193</v>
      </c>
      <c r="G613"/>
    </row>
    <row r="614" spans="1:7" ht="25.5">
      <c r="A614" s="47" t="s">
        <v>701</v>
      </c>
      <c r="B614" s="35" t="s">
        <v>702</v>
      </c>
      <c r="C614" s="33" t="s">
        <v>167</v>
      </c>
      <c r="D614" s="11" t="s">
        <v>564</v>
      </c>
      <c r="E614" s="10" t="str">
        <f t="shared" si="18"/>
        <v>View Document</v>
      </c>
      <c r="F614" s="11">
        <f t="shared" si="17"/>
        <v>194</v>
      </c>
      <c r="G614"/>
    </row>
    <row r="615" spans="1:7" ht="25.5">
      <c r="A615" s="47" t="s">
        <v>107</v>
      </c>
      <c r="B615" s="35" t="s">
        <v>703</v>
      </c>
      <c r="C615" s="33" t="s">
        <v>167</v>
      </c>
      <c r="D615" s="11" t="s">
        <v>564</v>
      </c>
      <c r="E615" s="10" t="str">
        <f t="shared" si="18"/>
        <v>View Document</v>
      </c>
      <c r="F615" s="11">
        <f t="shared" ref="F615:F678" si="19">F614+1</f>
        <v>195</v>
      </c>
      <c r="G615"/>
    </row>
    <row r="616" spans="1:7" ht="25.5">
      <c r="A616" s="60" t="s">
        <v>30</v>
      </c>
      <c r="B616" s="36" t="s">
        <v>584</v>
      </c>
      <c r="C616" s="33" t="s">
        <v>167</v>
      </c>
      <c r="D616" s="11" t="s">
        <v>564</v>
      </c>
      <c r="E616" s="10" t="str">
        <f t="shared" si="18"/>
        <v>View Document</v>
      </c>
      <c r="F616" s="11">
        <f t="shared" si="19"/>
        <v>196</v>
      </c>
      <c r="G616"/>
    </row>
    <row r="617" spans="1:7" ht="25.5">
      <c r="A617" s="47" t="s">
        <v>105</v>
      </c>
      <c r="B617" s="35" t="s">
        <v>707</v>
      </c>
      <c r="C617" s="33" t="s">
        <v>167</v>
      </c>
      <c r="D617" s="11" t="s">
        <v>564</v>
      </c>
      <c r="E617" s="10" t="str">
        <f t="shared" si="18"/>
        <v>View Document</v>
      </c>
      <c r="F617" s="11">
        <f t="shared" si="19"/>
        <v>197</v>
      </c>
      <c r="G617"/>
    </row>
    <row r="618" spans="1:7" ht="25.5">
      <c r="A618" s="47" t="s">
        <v>113</v>
      </c>
      <c r="B618" s="35" t="s">
        <v>1179</v>
      </c>
      <c r="C618" s="33" t="s">
        <v>167</v>
      </c>
      <c r="D618" s="11" t="s">
        <v>564</v>
      </c>
      <c r="E618" s="10" t="str">
        <f t="shared" si="18"/>
        <v>View Document</v>
      </c>
      <c r="F618" s="11">
        <f t="shared" si="19"/>
        <v>198</v>
      </c>
      <c r="G618"/>
    </row>
    <row r="619" spans="1:7" ht="25.5">
      <c r="A619" s="47" t="s">
        <v>106</v>
      </c>
      <c r="B619" s="35" t="s">
        <v>1180</v>
      </c>
      <c r="C619" s="33" t="s">
        <v>167</v>
      </c>
      <c r="D619" s="11" t="s">
        <v>564</v>
      </c>
      <c r="E619" s="10" t="str">
        <f t="shared" si="18"/>
        <v>View Document</v>
      </c>
      <c r="F619" s="11">
        <f t="shared" si="19"/>
        <v>199</v>
      </c>
      <c r="G619"/>
    </row>
    <row r="620" spans="1:7" ht="25.5">
      <c r="A620" s="47" t="s">
        <v>245</v>
      </c>
      <c r="B620" s="35" t="s">
        <v>1181</v>
      </c>
      <c r="C620" s="33" t="s">
        <v>167</v>
      </c>
      <c r="D620" s="11" t="s">
        <v>564</v>
      </c>
      <c r="E620" s="10" t="str">
        <f t="shared" si="18"/>
        <v>View Document</v>
      </c>
      <c r="F620" s="11">
        <f t="shared" si="19"/>
        <v>200</v>
      </c>
      <c r="G620"/>
    </row>
    <row r="621" spans="1:7" ht="25.5">
      <c r="A621" s="47" t="s">
        <v>1182</v>
      </c>
      <c r="B621" s="35" t="s">
        <v>1183</v>
      </c>
      <c r="C621" s="33" t="s">
        <v>167</v>
      </c>
      <c r="D621" s="11" t="s">
        <v>564</v>
      </c>
      <c r="E621" s="10" t="str">
        <f t="shared" si="18"/>
        <v>View Document</v>
      </c>
      <c r="F621" s="11">
        <f t="shared" si="19"/>
        <v>201</v>
      </c>
      <c r="G621"/>
    </row>
    <row r="622" spans="1:7" ht="25.5">
      <c r="A622" s="47" t="s">
        <v>114</v>
      </c>
      <c r="B622" s="35" t="s">
        <v>1184</v>
      </c>
      <c r="C622" s="33" t="s">
        <v>167</v>
      </c>
      <c r="D622" s="11" t="s">
        <v>564</v>
      </c>
      <c r="E622" s="10" t="str">
        <f t="shared" si="18"/>
        <v>View Document</v>
      </c>
      <c r="F622" s="11">
        <f t="shared" si="19"/>
        <v>202</v>
      </c>
      <c r="G622"/>
    </row>
    <row r="623" spans="1:7" ht="25.5">
      <c r="A623" s="47" t="s">
        <v>108</v>
      </c>
      <c r="B623" s="35" t="s">
        <v>704</v>
      </c>
      <c r="C623" s="33" t="s">
        <v>167</v>
      </c>
      <c r="D623" s="11" t="s">
        <v>564</v>
      </c>
      <c r="E623" s="10" t="str">
        <f t="shared" si="18"/>
        <v>View Document</v>
      </c>
      <c r="F623" s="11">
        <f t="shared" si="19"/>
        <v>203</v>
      </c>
      <c r="G623"/>
    </row>
    <row r="624" spans="1:7" ht="25.5">
      <c r="A624" s="47" t="s">
        <v>1185</v>
      </c>
      <c r="B624" s="35" t="s">
        <v>1186</v>
      </c>
      <c r="C624" s="33" t="s">
        <v>167</v>
      </c>
      <c r="D624" s="11" t="s">
        <v>564</v>
      </c>
      <c r="E624" s="10" t="str">
        <f t="shared" si="18"/>
        <v>View Document</v>
      </c>
      <c r="F624" s="11">
        <f t="shared" si="19"/>
        <v>204</v>
      </c>
      <c r="G624"/>
    </row>
    <row r="625" spans="1:7" ht="25.5">
      <c r="A625" s="47" t="s">
        <v>1187</v>
      </c>
      <c r="B625" s="35" t="s">
        <v>1188</v>
      </c>
      <c r="C625" s="33" t="s">
        <v>167</v>
      </c>
      <c r="D625" s="11" t="s">
        <v>564</v>
      </c>
      <c r="E625" s="10" t="str">
        <f t="shared" si="18"/>
        <v>View Document</v>
      </c>
      <c r="F625" s="11">
        <f t="shared" si="19"/>
        <v>205</v>
      </c>
      <c r="G625"/>
    </row>
    <row r="626" spans="1:7" ht="25.5">
      <c r="A626" s="47" t="s">
        <v>116</v>
      </c>
      <c r="B626" s="35" t="s">
        <v>705</v>
      </c>
      <c r="C626" s="33" t="s">
        <v>167</v>
      </c>
      <c r="D626" s="11" t="s">
        <v>564</v>
      </c>
      <c r="E626" s="10" t="str">
        <f t="shared" ref="E626:E689" si="20">HYPERLINK("http://www.sit.ac.in/department/iqac/docs/NAAC2/2020-21/121/40thACM.pdf#page=4", "View Document")</f>
        <v>View Document</v>
      </c>
      <c r="F626" s="11">
        <f t="shared" si="19"/>
        <v>206</v>
      </c>
      <c r="G626"/>
    </row>
    <row r="627" spans="1:7" ht="25.5">
      <c r="A627" s="47" t="s">
        <v>508</v>
      </c>
      <c r="B627" s="35" t="s">
        <v>696</v>
      </c>
      <c r="C627" s="33" t="s">
        <v>167</v>
      </c>
      <c r="D627" s="11" t="s">
        <v>564</v>
      </c>
      <c r="E627" s="10" t="str">
        <f t="shared" si="20"/>
        <v>View Document</v>
      </c>
      <c r="F627" s="11">
        <f t="shared" si="19"/>
        <v>207</v>
      </c>
      <c r="G627"/>
    </row>
    <row r="628" spans="1:7" ht="25.5">
      <c r="A628" s="47" t="s">
        <v>60</v>
      </c>
      <c r="B628" s="35" t="s">
        <v>708</v>
      </c>
      <c r="C628" s="33" t="s">
        <v>167</v>
      </c>
      <c r="D628" s="11" t="s">
        <v>564</v>
      </c>
      <c r="E628" s="10" t="str">
        <f t="shared" si="20"/>
        <v>View Document</v>
      </c>
      <c r="F628" s="11">
        <f t="shared" si="19"/>
        <v>208</v>
      </c>
      <c r="G628"/>
    </row>
    <row r="629" spans="1:7" ht="25.5">
      <c r="A629" s="47" t="s">
        <v>1189</v>
      </c>
      <c r="B629" s="35" t="s">
        <v>1190</v>
      </c>
      <c r="C629" s="33" t="s">
        <v>167</v>
      </c>
      <c r="D629" s="11" t="s">
        <v>564</v>
      </c>
      <c r="E629" s="10" t="str">
        <f t="shared" si="20"/>
        <v>View Document</v>
      </c>
      <c r="F629" s="11">
        <f t="shared" si="19"/>
        <v>209</v>
      </c>
      <c r="G629"/>
    </row>
    <row r="630" spans="1:7" ht="25.5">
      <c r="A630" s="47" t="s">
        <v>1191</v>
      </c>
      <c r="B630" s="35" t="s">
        <v>1192</v>
      </c>
      <c r="C630" s="33" t="s">
        <v>167</v>
      </c>
      <c r="D630" s="11" t="s">
        <v>564</v>
      </c>
      <c r="E630" s="10" t="str">
        <f t="shared" si="20"/>
        <v>View Document</v>
      </c>
      <c r="F630" s="11">
        <f t="shared" si="19"/>
        <v>210</v>
      </c>
      <c r="G630"/>
    </row>
    <row r="631" spans="1:7" ht="25.5">
      <c r="A631" s="47" t="s">
        <v>115</v>
      </c>
      <c r="B631" s="35" t="s">
        <v>1193</v>
      </c>
      <c r="C631" s="33" t="s">
        <v>167</v>
      </c>
      <c r="D631" s="11" t="s">
        <v>564</v>
      </c>
      <c r="E631" s="10" t="str">
        <f t="shared" si="20"/>
        <v>View Document</v>
      </c>
      <c r="F631" s="11">
        <f t="shared" si="19"/>
        <v>211</v>
      </c>
      <c r="G631"/>
    </row>
    <row r="632" spans="1:7" ht="25.5">
      <c r="A632" s="47" t="s">
        <v>1194</v>
      </c>
      <c r="B632" s="35" t="s">
        <v>1195</v>
      </c>
      <c r="C632" s="33" t="s">
        <v>167</v>
      </c>
      <c r="D632" s="11" t="s">
        <v>564</v>
      </c>
      <c r="E632" s="10" t="str">
        <f t="shared" si="20"/>
        <v>View Document</v>
      </c>
      <c r="F632" s="11">
        <f t="shared" si="19"/>
        <v>212</v>
      </c>
      <c r="G632"/>
    </row>
    <row r="633" spans="1:7" ht="25.5">
      <c r="A633" s="47" t="s">
        <v>1057</v>
      </c>
      <c r="B633" s="35" t="s">
        <v>1196</v>
      </c>
      <c r="C633" s="33" t="s">
        <v>167</v>
      </c>
      <c r="D633" s="11" t="s">
        <v>564</v>
      </c>
      <c r="E633" s="10" t="str">
        <f t="shared" si="20"/>
        <v>View Document</v>
      </c>
      <c r="F633" s="11">
        <f t="shared" si="19"/>
        <v>213</v>
      </c>
      <c r="G633"/>
    </row>
    <row r="634" spans="1:7" ht="25.5">
      <c r="A634" s="47" t="s">
        <v>243</v>
      </c>
      <c r="B634" s="35" t="s">
        <v>697</v>
      </c>
      <c r="C634" s="33" t="s">
        <v>167</v>
      </c>
      <c r="D634" s="11" t="s">
        <v>564</v>
      </c>
      <c r="E634" s="10" t="str">
        <f t="shared" si="20"/>
        <v>View Document</v>
      </c>
      <c r="F634" s="11">
        <f t="shared" si="19"/>
        <v>214</v>
      </c>
      <c r="G634"/>
    </row>
    <row r="635" spans="1:7" ht="25.5">
      <c r="A635" s="47" t="s">
        <v>109</v>
      </c>
      <c r="B635" s="35" t="s">
        <v>1197</v>
      </c>
      <c r="C635" s="33" t="s">
        <v>167</v>
      </c>
      <c r="D635" s="11" t="s">
        <v>564</v>
      </c>
      <c r="E635" s="10" t="str">
        <f t="shared" si="20"/>
        <v>View Document</v>
      </c>
      <c r="F635" s="11">
        <f t="shared" si="19"/>
        <v>215</v>
      </c>
      <c r="G635"/>
    </row>
    <row r="636" spans="1:7" ht="25.5">
      <c r="A636" s="47" t="s">
        <v>327</v>
      </c>
      <c r="B636" s="35" t="s">
        <v>698</v>
      </c>
      <c r="C636" s="33" t="s">
        <v>167</v>
      </c>
      <c r="D636" s="11" t="s">
        <v>564</v>
      </c>
      <c r="E636" s="10" t="str">
        <f t="shared" si="20"/>
        <v>View Document</v>
      </c>
      <c r="F636" s="11">
        <f t="shared" si="19"/>
        <v>216</v>
      </c>
      <c r="G636"/>
    </row>
    <row r="637" spans="1:7" ht="25.5">
      <c r="A637" s="47" t="s">
        <v>575</v>
      </c>
      <c r="B637" s="35" t="s">
        <v>576</v>
      </c>
      <c r="C637" s="33" t="s">
        <v>167</v>
      </c>
      <c r="D637" s="11" t="s">
        <v>564</v>
      </c>
      <c r="E637" s="10" t="str">
        <f t="shared" si="20"/>
        <v>View Document</v>
      </c>
      <c r="F637" s="11">
        <f t="shared" si="19"/>
        <v>217</v>
      </c>
      <c r="G637"/>
    </row>
    <row r="638" spans="1:7" ht="25.5">
      <c r="A638" s="47" t="s">
        <v>126</v>
      </c>
      <c r="B638" s="35" t="s">
        <v>728</v>
      </c>
      <c r="C638" s="33" t="s">
        <v>167</v>
      </c>
      <c r="D638" s="11" t="s">
        <v>564</v>
      </c>
      <c r="E638" s="10" t="str">
        <f t="shared" si="20"/>
        <v>View Document</v>
      </c>
      <c r="F638" s="11">
        <f t="shared" si="19"/>
        <v>218</v>
      </c>
      <c r="G638"/>
    </row>
    <row r="639" spans="1:7" ht="25.5">
      <c r="A639" s="47" t="s">
        <v>729</v>
      </c>
      <c r="B639" s="35" t="s">
        <v>730</v>
      </c>
      <c r="C639" s="33" t="s">
        <v>167</v>
      </c>
      <c r="D639" s="11" t="s">
        <v>564</v>
      </c>
      <c r="E639" s="10" t="str">
        <f t="shared" si="20"/>
        <v>View Document</v>
      </c>
      <c r="F639" s="11">
        <f t="shared" si="19"/>
        <v>219</v>
      </c>
      <c r="G639"/>
    </row>
    <row r="640" spans="1:7" ht="25.5">
      <c r="A640" s="47" t="s">
        <v>1198</v>
      </c>
      <c r="B640" s="35" t="s">
        <v>731</v>
      </c>
      <c r="C640" s="33" t="s">
        <v>167</v>
      </c>
      <c r="D640" s="11" t="s">
        <v>564</v>
      </c>
      <c r="E640" s="10" t="str">
        <f t="shared" si="20"/>
        <v>View Document</v>
      </c>
      <c r="F640" s="11">
        <f t="shared" si="19"/>
        <v>220</v>
      </c>
      <c r="G640"/>
    </row>
    <row r="641" spans="1:7" ht="25.5">
      <c r="A641" s="47" t="s">
        <v>121</v>
      </c>
      <c r="B641" s="35" t="s">
        <v>733</v>
      </c>
      <c r="C641" s="33" t="s">
        <v>167</v>
      </c>
      <c r="D641" s="11" t="s">
        <v>564</v>
      </c>
      <c r="E641" s="10" t="str">
        <f t="shared" si="20"/>
        <v>View Document</v>
      </c>
      <c r="F641" s="11">
        <f t="shared" si="19"/>
        <v>221</v>
      </c>
      <c r="G641"/>
    </row>
    <row r="642" spans="1:7" ht="25.5">
      <c r="A642" s="47" t="s">
        <v>734</v>
      </c>
      <c r="B642" s="35" t="s">
        <v>735</v>
      </c>
      <c r="C642" s="33" t="s">
        <v>167</v>
      </c>
      <c r="D642" s="11" t="s">
        <v>564</v>
      </c>
      <c r="E642" s="10" t="str">
        <f t="shared" si="20"/>
        <v>View Document</v>
      </c>
      <c r="F642" s="11">
        <f t="shared" si="19"/>
        <v>222</v>
      </c>
      <c r="G642"/>
    </row>
    <row r="643" spans="1:7" ht="25.5">
      <c r="A643" s="47" t="s">
        <v>29</v>
      </c>
      <c r="B643" s="35" t="s">
        <v>583</v>
      </c>
      <c r="C643" s="33" t="s">
        <v>167</v>
      </c>
      <c r="D643" s="11" t="s">
        <v>564</v>
      </c>
      <c r="E643" s="10" t="str">
        <f t="shared" si="20"/>
        <v>View Document</v>
      </c>
      <c r="F643" s="11">
        <f t="shared" si="19"/>
        <v>223</v>
      </c>
      <c r="G643"/>
    </row>
    <row r="644" spans="1:7" ht="25.5">
      <c r="A644" s="47" t="s">
        <v>1199</v>
      </c>
      <c r="B644" s="35" t="s">
        <v>732</v>
      </c>
      <c r="C644" s="33" t="s">
        <v>167</v>
      </c>
      <c r="D644" s="11" t="s">
        <v>564</v>
      </c>
      <c r="E644" s="10" t="str">
        <f t="shared" si="20"/>
        <v>View Document</v>
      </c>
      <c r="F644" s="11">
        <f t="shared" si="19"/>
        <v>224</v>
      </c>
      <c r="G644"/>
    </row>
    <row r="645" spans="1:7" ht="25.5">
      <c r="A645" s="47" t="s">
        <v>185</v>
      </c>
      <c r="B645" s="35" t="s">
        <v>1200</v>
      </c>
      <c r="C645" s="33" t="s">
        <v>167</v>
      </c>
      <c r="D645" s="11" t="s">
        <v>564</v>
      </c>
      <c r="E645" s="10" t="str">
        <f t="shared" si="20"/>
        <v>View Document</v>
      </c>
      <c r="F645" s="11">
        <f t="shared" si="19"/>
        <v>225</v>
      </c>
      <c r="G645"/>
    </row>
    <row r="646" spans="1:7" ht="25.5">
      <c r="A646" s="47" t="s">
        <v>199</v>
      </c>
      <c r="B646" s="35" t="s">
        <v>1201</v>
      </c>
      <c r="C646" s="33" t="s">
        <v>167</v>
      </c>
      <c r="D646" s="11" t="s">
        <v>564</v>
      </c>
      <c r="E646" s="10" t="str">
        <f t="shared" si="20"/>
        <v>View Document</v>
      </c>
      <c r="F646" s="11">
        <f t="shared" si="19"/>
        <v>226</v>
      </c>
      <c r="G646"/>
    </row>
    <row r="647" spans="1:7" ht="25.5">
      <c r="A647" s="47" t="s">
        <v>332</v>
      </c>
      <c r="B647" s="35" t="s">
        <v>1202</v>
      </c>
      <c r="C647" s="33" t="s">
        <v>167</v>
      </c>
      <c r="D647" s="11" t="s">
        <v>564</v>
      </c>
      <c r="E647" s="10" t="str">
        <f t="shared" si="20"/>
        <v>View Document</v>
      </c>
      <c r="F647" s="11">
        <f t="shared" si="19"/>
        <v>227</v>
      </c>
      <c r="G647"/>
    </row>
    <row r="648" spans="1:7" ht="25.5">
      <c r="A648" s="60" t="s">
        <v>291</v>
      </c>
      <c r="B648" s="35" t="s">
        <v>745</v>
      </c>
      <c r="C648" s="33" t="s">
        <v>167</v>
      </c>
      <c r="D648" s="11" t="s">
        <v>564</v>
      </c>
      <c r="E648" s="10" t="str">
        <f t="shared" si="20"/>
        <v>View Document</v>
      </c>
      <c r="F648" s="11">
        <f t="shared" si="19"/>
        <v>228</v>
      </c>
      <c r="G648"/>
    </row>
    <row r="649" spans="1:7" ht="25.5">
      <c r="A649" s="47" t="s">
        <v>736</v>
      </c>
      <c r="B649" s="35" t="s">
        <v>737</v>
      </c>
      <c r="C649" s="33" t="s">
        <v>167</v>
      </c>
      <c r="D649" s="11" t="s">
        <v>564</v>
      </c>
      <c r="E649" s="10" t="str">
        <f t="shared" si="20"/>
        <v>View Document</v>
      </c>
      <c r="F649" s="11">
        <f t="shared" si="19"/>
        <v>229</v>
      </c>
      <c r="G649"/>
    </row>
    <row r="650" spans="1:7" ht="25.5">
      <c r="A650" s="47" t="s">
        <v>130</v>
      </c>
      <c r="B650" s="35" t="s">
        <v>738</v>
      </c>
      <c r="C650" s="33" t="s">
        <v>167</v>
      </c>
      <c r="D650" s="11" t="s">
        <v>564</v>
      </c>
      <c r="E650" s="10" t="str">
        <f t="shared" si="20"/>
        <v>View Document</v>
      </c>
      <c r="F650" s="11">
        <f t="shared" si="19"/>
        <v>230</v>
      </c>
      <c r="G650"/>
    </row>
    <row r="651" spans="1:7" ht="25.5">
      <c r="A651" s="47" t="s">
        <v>135</v>
      </c>
      <c r="B651" s="35" t="s">
        <v>742</v>
      </c>
      <c r="C651" s="33" t="s">
        <v>167</v>
      </c>
      <c r="D651" s="11" t="s">
        <v>564</v>
      </c>
      <c r="E651" s="10" t="str">
        <f t="shared" si="20"/>
        <v>View Document</v>
      </c>
      <c r="F651" s="11">
        <f t="shared" si="19"/>
        <v>231</v>
      </c>
      <c r="G651"/>
    </row>
    <row r="652" spans="1:7" ht="25.5">
      <c r="A652" s="47" t="s">
        <v>743</v>
      </c>
      <c r="B652" s="35" t="s">
        <v>744</v>
      </c>
      <c r="C652" s="33" t="s">
        <v>167</v>
      </c>
      <c r="D652" s="11" t="s">
        <v>564</v>
      </c>
      <c r="E652" s="10" t="str">
        <f t="shared" si="20"/>
        <v>View Document</v>
      </c>
      <c r="F652" s="11">
        <f t="shared" si="19"/>
        <v>232</v>
      </c>
      <c r="G652"/>
    </row>
    <row r="653" spans="1:7" ht="25.5">
      <c r="A653" s="60" t="s">
        <v>30</v>
      </c>
      <c r="B653" s="35" t="s">
        <v>584</v>
      </c>
      <c r="C653" s="33" t="s">
        <v>167</v>
      </c>
      <c r="D653" s="11" t="s">
        <v>564</v>
      </c>
      <c r="E653" s="10" t="str">
        <f t="shared" si="20"/>
        <v>View Document</v>
      </c>
      <c r="F653" s="11">
        <f t="shared" si="19"/>
        <v>233</v>
      </c>
      <c r="G653"/>
    </row>
    <row r="654" spans="1:7" ht="25.5">
      <c r="A654" s="47" t="s">
        <v>1203</v>
      </c>
      <c r="B654" s="35" t="s">
        <v>739</v>
      </c>
      <c r="C654" s="33" t="s">
        <v>167</v>
      </c>
      <c r="D654" s="11" t="s">
        <v>564</v>
      </c>
      <c r="E654" s="10" t="str">
        <f t="shared" si="20"/>
        <v>View Document</v>
      </c>
      <c r="F654" s="11">
        <f t="shared" si="19"/>
        <v>234</v>
      </c>
      <c r="G654"/>
    </row>
    <row r="655" spans="1:7" ht="25.5">
      <c r="A655" s="47" t="s">
        <v>1204</v>
      </c>
      <c r="B655" s="35" t="s">
        <v>1205</v>
      </c>
      <c r="C655" s="33" t="s">
        <v>167</v>
      </c>
      <c r="D655" s="11" t="s">
        <v>564</v>
      </c>
      <c r="E655" s="10" t="str">
        <f t="shared" si="20"/>
        <v>View Document</v>
      </c>
      <c r="F655" s="11">
        <f t="shared" si="19"/>
        <v>235</v>
      </c>
      <c r="G655"/>
    </row>
    <row r="656" spans="1:7" ht="25.5">
      <c r="A656" s="47" t="s">
        <v>740</v>
      </c>
      <c r="B656" s="35" t="s">
        <v>741</v>
      </c>
      <c r="C656" s="33" t="s">
        <v>167</v>
      </c>
      <c r="D656" s="11" t="s">
        <v>564</v>
      </c>
      <c r="E656" s="10" t="str">
        <f t="shared" si="20"/>
        <v>View Document</v>
      </c>
      <c r="F656" s="11">
        <f t="shared" si="19"/>
        <v>236</v>
      </c>
      <c r="G656"/>
    </row>
    <row r="657" spans="1:7" ht="25.5">
      <c r="A657" s="47" t="s">
        <v>1206</v>
      </c>
      <c r="B657" s="35" t="s">
        <v>1207</v>
      </c>
      <c r="C657" s="33" t="s">
        <v>167</v>
      </c>
      <c r="D657" s="11" t="s">
        <v>564</v>
      </c>
      <c r="E657" s="10" t="str">
        <f t="shared" si="20"/>
        <v>View Document</v>
      </c>
      <c r="F657" s="11">
        <f t="shared" si="19"/>
        <v>237</v>
      </c>
      <c r="G657"/>
    </row>
    <row r="658" spans="1:7" ht="25.5">
      <c r="A658" s="47" t="s">
        <v>575</v>
      </c>
      <c r="B658" s="35" t="s">
        <v>576</v>
      </c>
      <c r="C658" s="33" t="s">
        <v>167</v>
      </c>
      <c r="D658" s="11" t="s">
        <v>564</v>
      </c>
      <c r="E658" s="10" t="str">
        <f t="shared" si="20"/>
        <v>View Document</v>
      </c>
      <c r="F658" s="11">
        <f t="shared" si="19"/>
        <v>238</v>
      </c>
      <c r="G658"/>
    </row>
    <row r="659" spans="1:7" ht="25.5">
      <c r="A659" s="47" t="s">
        <v>1208</v>
      </c>
      <c r="B659" s="35" t="s">
        <v>632</v>
      </c>
      <c r="C659" s="33" t="s">
        <v>167</v>
      </c>
      <c r="D659" s="11" t="s">
        <v>564</v>
      </c>
      <c r="E659" s="10" t="str">
        <f t="shared" si="20"/>
        <v>View Document</v>
      </c>
      <c r="F659" s="11">
        <f t="shared" si="19"/>
        <v>239</v>
      </c>
      <c r="G659"/>
    </row>
    <row r="660" spans="1:7" ht="25.5">
      <c r="A660" s="47" t="s">
        <v>56</v>
      </c>
      <c r="B660" s="35" t="s">
        <v>633</v>
      </c>
      <c r="C660" s="33" t="s">
        <v>167</v>
      </c>
      <c r="D660" s="11" t="s">
        <v>564</v>
      </c>
      <c r="E660" s="10" t="str">
        <f t="shared" si="20"/>
        <v>View Document</v>
      </c>
      <c r="F660" s="11">
        <f t="shared" si="19"/>
        <v>240</v>
      </c>
      <c r="G660"/>
    </row>
    <row r="661" spans="1:7" ht="25.5">
      <c r="A661" s="47" t="s">
        <v>61</v>
      </c>
      <c r="B661" s="35" t="s">
        <v>634</v>
      </c>
      <c r="C661" s="33" t="s">
        <v>167</v>
      </c>
      <c r="D661" s="11" t="s">
        <v>564</v>
      </c>
      <c r="E661" s="10" t="str">
        <f t="shared" si="20"/>
        <v>View Document</v>
      </c>
      <c r="F661" s="11">
        <f t="shared" si="19"/>
        <v>241</v>
      </c>
      <c r="G661"/>
    </row>
    <row r="662" spans="1:7" ht="25.5">
      <c r="A662" s="47" t="s">
        <v>58</v>
      </c>
      <c r="B662" s="35" t="s">
        <v>635</v>
      </c>
      <c r="C662" s="33" t="s">
        <v>167</v>
      </c>
      <c r="D662" s="11" t="s">
        <v>564</v>
      </c>
      <c r="E662" s="10" t="str">
        <f t="shared" si="20"/>
        <v>View Document</v>
      </c>
      <c r="F662" s="11">
        <f t="shared" si="19"/>
        <v>242</v>
      </c>
      <c r="G662"/>
    </row>
    <row r="663" spans="1:7" ht="25.5">
      <c r="A663" s="47" t="s">
        <v>1209</v>
      </c>
      <c r="B663" s="35" t="s">
        <v>637</v>
      </c>
      <c r="C663" s="33" t="s">
        <v>167</v>
      </c>
      <c r="D663" s="11" t="s">
        <v>564</v>
      </c>
      <c r="E663" s="10" t="str">
        <f t="shared" si="20"/>
        <v>View Document</v>
      </c>
      <c r="F663" s="11">
        <f t="shared" si="19"/>
        <v>243</v>
      </c>
      <c r="G663"/>
    </row>
    <row r="664" spans="1:7" ht="25.5">
      <c r="A664" s="47" t="s">
        <v>29</v>
      </c>
      <c r="B664" s="35" t="s">
        <v>583</v>
      </c>
      <c r="C664" s="33" t="s">
        <v>167</v>
      </c>
      <c r="D664" s="11" t="s">
        <v>564</v>
      </c>
      <c r="E664" s="10" t="str">
        <f t="shared" si="20"/>
        <v>View Document</v>
      </c>
      <c r="F664" s="11">
        <f t="shared" si="19"/>
        <v>244</v>
      </c>
      <c r="G664"/>
    </row>
    <row r="665" spans="1:7" ht="25.5">
      <c r="A665" s="47" t="s">
        <v>195</v>
      </c>
      <c r="B665" s="35" t="s">
        <v>756</v>
      </c>
      <c r="C665" s="33" t="s">
        <v>167</v>
      </c>
      <c r="D665" s="11" t="s">
        <v>564</v>
      </c>
      <c r="E665" s="10" t="str">
        <f t="shared" si="20"/>
        <v>View Document</v>
      </c>
      <c r="F665" s="11">
        <f t="shared" si="19"/>
        <v>245</v>
      </c>
      <c r="G665"/>
    </row>
    <row r="666" spans="1:7" ht="25.5">
      <c r="A666" s="47" t="s">
        <v>60</v>
      </c>
      <c r="B666" s="35" t="s">
        <v>642</v>
      </c>
      <c r="C666" s="33" t="s">
        <v>167</v>
      </c>
      <c r="D666" s="11" t="s">
        <v>564</v>
      </c>
      <c r="E666" s="10" t="str">
        <f t="shared" si="20"/>
        <v>View Document</v>
      </c>
      <c r="F666" s="11">
        <f t="shared" si="19"/>
        <v>246</v>
      </c>
      <c r="G666"/>
    </row>
    <row r="667" spans="1:7" ht="25.5">
      <c r="A667" s="47" t="s">
        <v>310</v>
      </c>
      <c r="B667" s="35" t="s">
        <v>643</v>
      </c>
      <c r="C667" s="33" t="s">
        <v>167</v>
      </c>
      <c r="D667" s="11" t="s">
        <v>564</v>
      </c>
      <c r="E667" s="10" t="str">
        <f t="shared" si="20"/>
        <v>View Document</v>
      </c>
      <c r="F667" s="11">
        <f t="shared" si="19"/>
        <v>247</v>
      </c>
      <c r="G667"/>
    </row>
    <row r="668" spans="1:7" ht="25.5">
      <c r="A668" s="47" t="s">
        <v>1210</v>
      </c>
      <c r="B668" s="35" t="s">
        <v>644</v>
      </c>
      <c r="C668" s="33" t="s">
        <v>167</v>
      </c>
      <c r="D668" s="11" t="s">
        <v>564</v>
      </c>
      <c r="E668" s="10" t="str">
        <f t="shared" si="20"/>
        <v>View Document</v>
      </c>
      <c r="F668" s="11">
        <f t="shared" si="19"/>
        <v>248</v>
      </c>
      <c r="G668"/>
    </row>
    <row r="669" spans="1:7" ht="25.5">
      <c r="A669" s="47" t="s">
        <v>1211</v>
      </c>
      <c r="B669" s="35" t="s">
        <v>645</v>
      </c>
      <c r="C669" s="33" t="s">
        <v>167</v>
      </c>
      <c r="D669" s="11" t="s">
        <v>564</v>
      </c>
      <c r="E669" s="10" t="str">
        <f t="shared" si="20"/>
        <v>View Document</v>
      </c>
      <c r="F669" s="11">
        <f t="shared" si="19"/>
        <v>249</v>
      </c>
      <c r="G669"/>
    </row>
    <row r="670" spans="1:7" ht="25.5">
      <c r="A670" s="47" t="s">
        <v>30</v>
      </c>
      <c r="B670" s="35" t="s">
        <v>584</v>
      </c>
      <c r="C670" s="33" t="s">
        <v>167</v>
      </c>
      <c r="D670" s="11" t="s">
        <v>564</v>
      </c>
      <c r="E670" s="10" t="str">
        <f t="shared" si="20"/>
        <v>View Document</v>
      </c>
      <c r="F670" s="11">
        <f t="shared" si="19"/>
        <v>250</v>
      </c>
      <c r="G670"/>
    </row>
    <row r="671" spans="1:7" ht="25.5">
      <c r="A671" s="33" t="s">
        <v>64</v>
      </c>
      <c r="B671" s="35" t="s">
        <v>646</v>
      </c>
      <c r="C671" s="33" t="s">
        <v>167</v>
      </c>
      <c r="D671" s="11" t="s">
        <v>564</v>
      </c>
      <c r="E671" s="10" t="str">
        <f t="shared" si="20"/>
        <v>View Document</v>
      </c>
      <c r="F671" s="11">
        <f t="shared" si="19"/>
        <v>251</v>
      </c>
      <c r="G671"/>
    </row>
    <row r="672" spans="1:7" ht="25.5">
      <c r="A672" s="33" t="s">
        <v>1212</v>
      </c>
      <c r="B672" s="35" t="s">
        <v>788</v>
      </c>
      <c r="C672" s="33" t="s">
        <v>167</v>
      </c>
      <c r="D672" s="11" t="s">
        <v>564</v>
      </c>
      <c r="E672" s="10" t="str">
        <f t="shared" si="20"/>
        <v>View Document</v>
      </c>
      <c r="F672" s="11">
        <f t="shared" si="19"/>
        <v>252</v>
      </c>
      <c r="G672"/>
    </row>
    <row r="673" spans="1:7" ht="25.5">
      <c r="A673" s="33" t="s">
        <v>1213</v>
      </c>
      <c r="B673" s="35" t="s">
        <v>1214</v>
      </c>
      <c r="C673" s="33" t="s">
        <v>167</v>
      </c>
      <c r="D673" s="11" t="s">
        <v>564</v>
      </c>
      <c r="E673" s="10" t="str">
        <f t="shared" si="20"/>
        <v>View Document</v>
      </c>
      <c r="F673" s="11">
        <f t="shared" si="19"/>
        <v>253</v>
      </c>
      <c r="G673"/>
    </row>
    <row r="674" spans="1:7" ht="25.5">
      <c r="A674" s="33" t="s">
        <v>1215</v>
      </c>
      <c r="B674" s="35" t="s">
        <v>789</v>
      </c>
      <c r="C674" s="33" t="s">
        <v>167</v>
      </c>
      <c r="D674" s="11" t="s">
        <v>564</v>
      </c>
      <c r="E674" s="10" t="str">
        <f t="shared" si="20"/>
        <v>View Document</v>
      </c>
      <c r="F674" s="11">
        <f t="shared" si="19"/>
        <v>254</v>
      </c>
      <c r="G674"/>
    </row>
    <row r="675" spans="1:7" ht="25.5">
      <c r="A675" s="33" t="s">
        <v>1216</v>
      </c>
      <c r="B675" s="35" t="s">
        <v>790</v>
      </c>
      <c r="C675" s="33" t="s">
        <v>167</v>
      </c>
      <c r="D675" s="11" t="s">
        <v>564</v>
      </c>
      <c r="E675" s="10" t="str">
        <f t="shared" si="20"/>
        <v>View Document</v>
      </c>
      <c r="F675" s="11">
        <f t="shared" si="19"/>
        <v>255</v>
      </c>
      <c r="G675"/>
    </row>
    <row r="676" spans="1:7" ht="25.5">
      <c r="A676" s="33" t="s">
        <v>1217</v>
      </c>
      <c r="B676" s="35" t="s">
        <v>1218</v>
      </c>
      <c r="C676" s="33" t="s">
        <v>167</v>
      </c>
      <c r="D676" s="11" t="s">
        <v>564</v>
      </c>
      <c r="E676" s="10" t="str">
        <f t="shared" si="20"/>
        <v>View Document</v>
      </c>
      <c r="F676" s="11">
        <f t="shared" si="19"/>
        <v>256</v>
      </c>
      <c r="G676"/>
    </row>
    <row r="677" spans="1:7" ht="25.5">
      <c r="A677" s="33" t="s">
        <v>67</v>
      </c>
      <c r="B677" s="35" t="s">
        <v>647</v>
      </c>
      <c r="C677" s="33" t="s">
        <v>167</v>
      </c>
      <c r="D677" s="11" t="s">
        <v>564</v>
      </c>
      <c r="E677" s="10" t="str">
        <f t="shared" si="20"/>
        <v>View Document</v>
      </c>
      <c r="F677" s="11">
        <f t="shared" si="19"/>
        <v>257</v>
      </c>
      <c r="G677"/>
    </row>
    <row r="678" spans="1:7" ht="25.5">
      <c r="A678" s="33" t="s">
        <v>1219</v>
      </c>
      <c r="B678" s="35" t="s">
        <v>1220</v>
      </c>
      <c r="C678" s="33" t="s">
        <v>167</v>
      </c>
      <c r="D678" s="11" t="s">
        <v>564</v>
      </c>
      <c r="E678" s="10" t="str">
        <f t="shared" si="20"/>
        <v>View Document</v>
      </c>
      <c r="F678" s="11">
        <f t="shared" si="19"/>
        <v>258</v>
      </c>
      <c r="G678"/>
    </row>
    <row r="679" spans="1:7" ht="25.5">
      <c r="A679" s="33" t="s">
        <v>1221</v>
      </c>
      <c r="B679" s="35" t="s">
        <v>1222</v>
      </c>
      <c r="C679" s="33" t="s">
        <v>167</v>
      </c>
      <c r="D679" s="11" t="s">
        <v>564</v>
      </c>
      <c r="E679" s="10" t="str">
        <f t="shared" si="20"/>
        <v>View Document</v>
      </c>
      <c r="F679" s="11">
        <f t="shared" ref="F679:F742" si="21">F678+1</f>
        <v>259</v>
      </c>
      <c r="G679"/>
    </row>
    <row r="680" spans="1:7" ht="25.5">
      <c r="A680" s="33" t="s">
        <v>1223</v>
      </c>
      <c r="B680" s="35" t="s">
        <v>1224</v>
      </c>
      <c r="C680" s="33" t="s">
        <v>167</v>
      </c>
      <c r="D680" s="11" t="s">
        <v>564</v>
      </c>
      <c r="E680" s="10" t="str">
        <f t="shared" si="20"/>
        <v>View Document</v>
      </c>
      <c r="F680" s="11">
        <f t="shared" si="21"/>
        <v>260</v>
      </c>
      <c r="G680"/>
    </row>
    <row r="681" spans="1:7" ht="25.5">
      <c r="A681" s="33" t="s">
        <v>68</v>
      </c>
      <c r="B681" s="35" t="s">
        <v>1225</v>
      </c>
      <c r="C681" s="33" t="s">
        <v>167</v>
      </c>
      <c r="D681" s="11" t="s">
        <v>564</v>
      </c>
      <c r="E681" s="10" t="str">
        <f t="shared" si="20"/>
        <v>View Document</v>
      </c>
      <c r="F681" s="11">
        <f t="shared" si="21"/>
        <v>261</v>
      </c>
      <c r="G681"/>
    </row>
    <row r="682" spans="1:7" ht="25.5">
      <c r="A682" s="33" t="s">
        <v>312</v>
      </c>
      <c r="B682" s="35" t="s">
        <v>1226</v>
      </c>
      <c r="C682" s="33" t="s">
        <v>167</v>
      </c>
      <c r="D682" s="11" t="s">
        <v>564</v>
      </c>
      <c r="E682" s="10" t="str">
        <f t="shared" si="20"/>
        <v>View Document</v>
      </c>
      <c r="F682" s="11">
        <f t="shared" si="21"/>
        <v>262</v>
      </c>
      <c r="G682"/>
    </row>
    <row r="683" spans="1:7" ht="25.5">
      <c r="A683" s="33" t="s">
        <v>1227</v>
      </c>
      <c r="B683" s="35" t="s">
        <v>1228</v>
      </c>
      <c r="C683" s="33" t="s">
        <v>167</v>
      </c>
      <c r="D683" s="11" t="s">
        <v>564</v>
      </c>
      <c r="E683" s="10" t="str">
        <f t="shared" si="20"/>
        <v>View Document</v>
      </c>
      <c r="F683" s="11">
        <f t="shared" si="21"/>
        <v>263</v>
      </c>
      <c r="G683"/>
    </row>
    <row r="684" spans="1:7" ht="25.5">
      <c r="A684" s="33" t="s">
        <v>1229</v>
      </c>
      <c r="B684" s="35" t="s">
        <v>1230</v>
      </c>
      <c r="C684" s="33" t="s">
        <v>167</v>
      </c>
      <c r="D684" s="11" t="s">
        <v>564</v>
      </c>
      <c r="E684" s="10" t="str">
        <f t="shared" si="20"/>
        <v>View Document</v>
      </c>
      <c r="F684" s="11">
        <f t="shared" si="21"/>
        <v>264</v>
      </c>
      <c r="G684"/>
    </row>
    <row r="685" spans="1:7" ht="25.5">
      <c r="A685" s="33" t="s">
        <v>1231</v>
      </c>
      <c r="B685" s="35" t="s">
        <v>1232</v>
      </c>
      <c r="C685" s="33" t="s">
        <v>167</v>
      </c>
      <c r="D685" s="11" t="s">
        <v>564</v>
      </c>
      <c r="E685" s="10" t="str">
        <f t="shared" si="20"/>
        <v>View Document</v>
      </c>
      <c r="F685" s="11">
        <f t="shared" si="21"/>
        <v>265</v>
      </c>
      <c r="G685"/>
    </row>
    <row r="686" spans="1:7" ht="25.5">
      <c r="A686" s="33" t="s">
        <v>69</v>
      </c>
      <c r="B686" s="35" t="s">
        <v>1233</v>
      </c>
      <c r="C686" s="33" t="s">
        <v>167</v>
      </c>
      <c r="D686" s="11" t="s">
        <v>564</v>
      </c>
      <c r="E686" s="10" t="str">
        <f t="shared" si="20"/>
        <v>View Document</v>
      </c>
      <c r="F686" s="11">
        <f t="shared" si="21"/>
        <v>266</v>
      </c>
      <c r="G686"/>
    </row>
    <row r="687" spans="1:7" ht="25.5">
      <c r="A687" s="33" t="s">
        <v>1234</v>
      </c>
      <c r="B687" s="35" t="s">
        <v>1235</v>
      </c>
      <c r="C687" s="33" t="s">
        <v>167</v>
      </c>
      <c r="D687" s="11" t="s">
        <v>564</v>
      </c>
      <c r="E687" s="10" t="str">
        <f t="shared" si="20"/>
        <v>View Document</v>
      </c>
      <c r="F687" s="11">
        <f t="shared" si="21"/>
        <v>267</v>
      </c>
      <c r="G687"/>
    </row>
    <row r="688" spans="1:7" ht="25.5">
      <c r="A688" s="33" t="s">
        <v>513</v>
      </c>
      <c r="B688" s="35" t="s">
        <v>1236</v>
      </c>
      <c r="C688" s="33" t="s">
        <v>167</v>
      </c>
      <c r="D688" s="11" t="s">
        <v>564</v>
      </c>
      <c r="E688" s="10" t="str">
        <f t="shared" si="20"/>
        <v>View Document</v>
      </c>
      <c r="F688" s="11">
        <f t="shared" si="21"/>
        <v>268</v>
      </c>
      <c r="G688"/>
    </row>
    <row r="689" spans="1:7" ht="25.5">
      <c r="A689" s="33" t="s">
        <v>1237</v>
      </c>
      <c r="B689" s="35" t="s">
        <v>1238</v>
      </c>
      <c r="C689" s="33" t="s">
        <v>167</v>
      </c>
      <c r="D689" s="11" t="s">
        <v>564</v>
      </c>
      <c r="E689" s="10" t="str">
        <f t="shared" si="20"/>
        <v>View Document</v>
      </c>
      <c r="F689" s="11">
        <f t="shared" si="21"/>
        <v>269</v>
      </c>
      <c r="G689"/>
    </row>
    <row r="690" spans="1:7" ht="25.5">
      <c r="A690" s="33" t="s">
        <v>188</v>
      </c>
      <c r="B690" s="35" t="s">
        <v>1239</v>
      </c>
      <c r="C690" s="33" t="s">
        <v>167</v>
      </c>
      <c r="D690" s="11" t="s">
        <v>564</v>
      </c>
      <c r="E690" s="10" t="str">
        <f t="shared" ref="E690:E753" si="22">HYPERLINK("http://www.sit.ac.in/department/iqac/docs/NAAC2/2020-21/121/40thACM.pdf#page=4", "View Document")</f>
        <v>View Document</v>
      </c>
      <c r="F690" s="11">
        <f t="shared" si="21"/>
        <v>270</v>
      </c>
      <c r="G690"/>
    </row>
    <row r="691" spans="1:7" ht="25.5">
      <c r="A691" s="33" t="s">
        <v>1240</v>
      </c>
      <c r="B691" s="35" t="s">
        <v>1241</v>
      </c>
      <c r="C691" s="33" t="s">
        <v>167</v>
      </c>
      <c r="D691" s="11" t="s">
        <v>564</v>
      </c>
      <c r="E691" s="10" t="str">
        <f t="shared" si="22"/>
        <v>View Document</v>
      </c>
      <c r="F691" s="11">
        <f t="shared" si="21"/>
        <v>271</v>
      </c>
      <c r="G691"/>
    </row>
    <row r="692" spans="1:7" ht="25.5">
      <c r="A692" s="33" t="s">
        <v>1242</v>
      </c>
      <c r="B692" s="35" t="s">
        <v>1243</v>
      </c>
      <c r="C692" s="33" t="s">
        <v>167</v>
      </c>
      <c r="D692" s="11" t="s">
        <v>564</v>
      </c>
      <c r="E692" s="10" t="str">
        <f t="shared" si="22"/>
        <v>View Document</v>
      </c>
      <c r="F692" s="11">
        <f t="shared" si="21"/>
        <v>272</v>
      </c>
      <c r="G692"/>
    </row>
    <row r="693" spans="1:7" ht="25.5">
      <c r="A693" s="33" t="s">
        <v>239</v>
      </c>
      <c r="B693" s="35" t="s">
        <v>1244</v>
      </c>
      <c r="C693" s="33" t="s">
        <v>167</v>
      </c>
      <c r="D693" s="11" t="s">
        <v>564</v>
      </c>
      <c r="E693" s="10" t="str">
        <f t="shared" si="22"/>
        <v>View Document</v>
      </c>
      <c r="F693" s="11">
        <f t="shared" si="21"/>
        <v>273</v>
      </c>
      <c r="G693"/>
    </row>
    <row r="694" spans="1:7" ht="25.5">
      <c r="A694" s="33" t="s">
        <v>1245</v>
      </c>
      <c r="B694" s="35" t="s">
        <v>1246</v>
      </c>
      <c r="C694" s="33" t="s">
        <v>167</v>
      </c>
      <c r="D694" s="11" t="s">
        <v>564</v>
      </c>
      <c r="E694" s="10" t="str">
        <f t="shared" si="22"/>
        <v>View Document</v>
      </c>
      <c r="F694" s="11">
        <f t="shared" si="21"/>
        <v>274</v>
      </c>
      <c r="G694"/>
    </row>
    <row r="695" spans="1:7" ht="25.5">
      <c r="A695" s="33" t="s">
        <v>1247</v>
      </c>
      <c r="B695" s="35" t="s">
        <v>1248</v>
      </c>
      <c r="C695" s="33" t="s">
        <v>167</v>
      </c>
      <c r="D695" s="11" t="s">
        <v>564</v>
      </c>
      <c r="E695" s="10" t="str">
        <f t="shared" si="22"/>
        <v>View Document</v>
      </c>
      <c r="F695" s="11">
        <f t="shared" si="21"/>
        <v>275</v>
      </c>
      <c r="G695"/>
    </row>
    <row r="696" spans="1:7" ht="25.5">
      <c r="A696" s="33" t="s">
        <v>63</v>
      </c>
      <c r="B696" s="35" t="s">
        <v>1249</v>
      </c>
      <c r="C696" s="33" t="s">
        <v>167</v>
      </c>
      <c r="D696" s="11" t="s">
        <v>564</v>
      </c>
      <c r="E696" s="10" t="str">
        <f t="shared" si="22"/>
        <v>View Document</v>
      </c>
      <c r="F696" s="11">
        <f t="shared" si="21"/>
        <v>276</v>
      </c>
      <c r="G696"/>
    </row>
    <row r="697" spans="1:7" ht="25.5">
      <c r="A697" s="33" t="s">
        <v>1250</v>
      </c>
      <c r="B697" s="35" t="s">
        <v>1251</v>
      </c>
      <c r="C697" s="33" t="s">
        <v>167</v>
      </c>
      <c r="D697" s="11" t="s">
        <v>564</v>
      </c>
      <c r="E697" s="10" t="str">
        <f t="shared" si="22"/>
        <v>View Document</v>
      </c>
      <c r="F697" s="11">
        <f t="shared" si="21"/>
        <v>277</v>
      </c>
      <c r="G697"/>
    </row>
    <row r="698" spans="1:7" ht="25.5">
      <c r="A698" s="33" t="s">
        <v>70</v>
      </c>
      <c r="B698" s="35" t="s">
        <v>1252</v>
      </c>
      <c r="C698" s="33" t="s">
        <v>167</v>
      </c>
      <c r="D698" s="11" t="s">
        <v>564</v>
      </c>
      <c r="E698" s="10" t="str">
        <f t="shared" si="22"/>
        <v>View Document</v>
      </c>
      <c r="F698" s="11">
        <f t="shared" si="21"/>
        <v>278</v>
      </c>
      <c r="G698"/>
    </row>
    <row r="699" spans="1:7" ht="25.5">
      <c r="A699" s="33" t="s">
        <v>146</v>
      </c>
      <c r="B699" s="35" t="s">
        <v>1253</v>
      </c>
      <c r="C699" s="33" t="s">
        <v>167</v>
      </c>
      <c r="D699" s="11" t="s">
        <v>564</v>
      </c>
      <c r="E699" s="10" t="str">
        <f t="shared" si="22"/>
        <v>View Document</v>
      </c>
      <c r="F699" s="11">
        <f t="shared" si="21"/>
        <v>279</v>
      </c>
      <c r="G699"/>
    </row>
    <row r="700" spans="1:7" ht="25.5">
      <c r="A700" s="33" t="s">
        <v>1254</v>
      </c>
      <c r="B700" s="35" t="s">
        <v>1255</v>
      </c>
      <c r="C700" s="33" t="s">
        <v>167</v>
      </c>
      <c r="D700" s="11" t="s">
        <v>564</v>
      </c>
      <c r="E700" s="10" t="str">
        <f t="shared" si="22"/>
        <v>View Document</v>
      </c>
      <c r="F700" s="11">
        <f t="shared" si="21"/>
        <v>280</v>
      </c>
      <c r="G700"/>
    </row>
    <row r="701" spans="1:7" ht="25.5">
      <c r="A701" s="33" t="s">
        <v>59</v>
      </c>
      <c r="B701" s="35" t="s">
        <v>638</v>
      </c>
      <c r="C701" s="33" t="s">
        <v>167</v>
      </c>
      <c r="D701" s="11" t="s">
        <v>564</v>
      </c>
      <c r="E701" s="10" t="str">
        <f t="shared" si="22"/>
        <v>View Document</v>
      </c>
      <c r="F701" s="11">
        <f t="shared" si="21"/>
        <v>281</v>
      </c>
      <c r="G701"/>
    </row>
    <row r="702" spans="1:7" ht="25.5">
      <c r="A702" s="33" t="s">
        <v>65</v>
      </c>
      <c r="B702" s="35" t="s">
        <v>1256</v>
      </c>
      <c r="C702" s="33" t="s">
        <v>167</v>
      </c>
      <c r="D702" s="11" t="s">
        <v>564</v>
      </c>
      <c r="E702" s="10" t="str">
        <f t="shared" si="22"/>
        <v>View Document</v>
      </c>
      <c r="F702" s="11">
        <f t="shared" si="21"/>
        <v>282</v>
      </c>
      <c r="G702"/>
    </row>
    <row r="703" spans="1:7" ht="25.5">
      <c r="A703" s="33" t="s">
        <v>236</v>
      </c>
      <c r="B703" s="35" t="s">
        <v>1257</v>
      </c>
      <c r="C703" s="33" t="s">
        <v>167</v>
      </c>
      <c r="D703" s="11" t="s">
        <v>564</v>
      </c>
      <c r="E703" s="10" t="str">
        <f t="shared" si="22"/>
        <v>View Document</v>
      </c>
      <c r="F703" s="11">
        <f t="shared" si="21"/>
        <v>283</v>
      </c>
      <c r="G703"/>
    </row>
    <row r="704" spans="1:7" ht="25.5">
      <c r="A704" s="33" t="s">
        <v>926</v>
      </c>
      <c r="B704" s="35" t="s">
        <v>1258</v>
      </c>
      <c r="C704" s="33" t="s">
        <v>167</v>
      </c>
      <c r="D704" s="11" t="s">
        <v>564</v>
      </c>
      <c r="E704" s="10" t="str">
        <f t="shared" si="22"/>
        <v>View Document</v>
      </c>
      <c r="F704" s="11">
        <f t="shared" si="21"/>
        <v>284</v>
      </c>
      <c r="G704"/>
    </row>
    <row r="705" spans="1:7" ht="25.5">
      <c r="A705" s="33" t="s">
        <v>243</v>
      </c>
      <c r="B705" s="35" t="s">
        <v>648</v>
      </c>
      <c r="C705" s="33" t="s">
        <v>167</v>
      </c>
      <c r="D705" s="11" t="s">
        <v>564</v>
      </c>
      <c r="E705" s="10" t="str">
        <f t="shared" si="22"/>
        <v>View Document</v>
      </c>
      <c r="F705" s="11">
        <f t="shared" si="21"/>
        <v>285</v>
      </c>
      <c r="G705"/>
    </row>
    <row r="706" spans="1:7" ht="25.5">
      <c r="A706" s="33" t="s">
        <v>980</v>
      </c>
      <c r="B706" s="35" t="s">
        <v>639</v>
      </c>
      <c r="C706" s="33" t="s">
        <v>167</v>
      </c>
      <c r="D706" s="11" t="s">
        <v>564</v>
      </c>
      <c r="E706" s="10" t="str">
        <f t="shared" si="22"/>
        <v>View Document</v>
      </c>
      <c r="F706" s="11">
        <f t="shared" si="21"/>
        <v>286</v>
      </c>
      <c r="G706"/>
    </row>
    <row r="707" spans="1:7" ht="25.5">
      <c r="A707" s="33" t="s">
        <v>928</v>
      </c>
      <c r="B707" s="35" t="s">
        <v>1259</v>
      </c>
      <c r="C707" s="33" t="s">
        <v>167</v>
      </c>
      <c r="D707" s="11" t="s">
        <v>564</v>
      </c>
      <c r="E707" s="10" t="str">
        <f t="shared" si="22"/>
        <v>View Document</v>
      </c>
      <c r="F707" s="11">
        <f t="shared" si="21"/>
        <v>287</v>
      </c>
      <c r="G707"/>
    </row>
    <row r="708" spans="1:7" ht="25.5">
      <c r="A708" s="33" t="s">
        <v>308</v>
      </c>
      <c r="B708" s="35" t="s">
        <v>1260</v>
      </c>
      <c r="C708" s="33" t="s">
        <v>167</v>
      </c>
      <c r="D708" s="11" t="s">
        <v>564</v>
      </c>
      <c r="E708" s="10" t="str">
        <f t="shared" si="22"/>
        <v>View Document</v>
      </c>
      <c r="F708" s="11">
        <f t="shared" si="21"/>
        <v>288</v>
      </c>
      <c r="G708"/>
    </row>
    <row r="709" spans="1:7" ht="25.5">
      <c r="A709" s="33" t="s">
        <v>246</v>
      </c>
      <c r="B709" s="35" t="s">
        <v>641</v>
      </c>
      <c r="C709" s="33" t="s">
        <v>167</v>
      </c>
      <c r="D709" s="11" t="s">
        <v>564</v>
      </c>
      <c r="E709" s="10" t="str">
        <f t="shared" si="22"/>
        <v>View Document</v>
      </c>
      <c r="F709" s="11">
        <f t="shared" si="21"/>
        <v>289</v>
      </c>
      <c r="G709"/>
    </row>
    <row r="710" spans="1:7" ht="25.5">
      <c r="A710" s="47" t="s">
        <v>1107</v>
      </c>
      <c r="B710" s="35" t="s">
        <v>576</v>
      </c>
      <c r="C710" s="33" t="s">
        <v>167</v>
      </c>
      <c r="D710" s="11" t="s">
        <v>564</v>
      </c>
      <c r="E710" s="10" t="str">
        <f t="shared" si="22"/>
        <v>View Document</v>
      </c>
      <c r="F710" s="11">
        <f t="shared" si="21"/>
        <v>290</v>
      </c>
      <c r="G710"/>
    </row>
    <row r="711" spans="1:7" ht="25.5">
      <c r="A711" s="47" t="s">
        <v>142</v>
      </c>
      <c r="B711" s="35" t="s">
        <v>748</v>
      </c>
      <c r="C711" s="33" t="s">
        <v>167</v>
      </c>
      <c r="D711" s="11" t="s">
        <v>564</v>
      </c>
      <c r="E711" s="10" t="str">
        <f t="shared" si="22"/>
        <v>View Document</v>
      </c>
      <c r="F711" s="11">
        <f t="shared" si="21"/>
        <v>291</v>
      </c>
      <c r="G711"/>
    </row>
    <row r="712" spans="1:7" ht="25.5">
      <c r="A712" s="47" t="s">
        <v>141</v>
      </c>
      <c r="B712" s="35" t="s">
        <v>749</v>
      </c>
      <c r="C712" s="33" t="s">
        <v>167</v>
      </c>
      <c r="D712" s="11" t="s">
        <v>564</v>
      </c>
      <c r="E712" s="10" t="str">
        <f t="shared" si="22"/>
        <v>View Document</v>
      </c>
      <c r="F712" s="11">
        <f t="shared" si="21"/>
        <v>292</v>
      </c>
      <c r="G712"/>
    </row>
    <row r="713" spans="1:7" ht="25.5">
      <c r="A713" s="47" t="s">
        <v>1261</v>
      </c>
      <c r="B713" s="35" t="s">
        <v>750</v>
      </c>
      <c r="C713" s="33" t="s">
        <v>167</v>
      </c>
      <c r="D713" s="11" t="s">
        <v>564</v>
      </c>
      <c r="E713" s="10" t="str">
        <f t="shared" si="22"/>
        <v>View Document</v>
      </c>
      <c r="F713" s="11">
        <f t="shared" si="21"/>
        <v>293</v>
      </c>
      <c r="G713"/>
    </row>
    <row r="714" spans="1:7" ht="25.5">
      <c r="A714" s="47" t="s">
        <v>636</v>
      </c>
      <c r="B714" s="35" t="s">
        <v>1262</v>
      </c>
      <c r="C714" s="33" t="s">
        <v>167</v>
      </c>
      <c r="D714" s="11" t="s">
        <v>564</v>
      </c>
      <c r="E714" s="10" t="str">
        <f t="shared" si="22"/>
        <v>View Document</v>
      </c>
      <c r="F714" s="11">
        <f t="shared" si="21"/>
        <v>294</v>
      </c>
      <c r="G714"/>
    </row>
    <row r="715" spans="1:7" ht="25.5">
      <c r="A715" s="47" t="s">
        <v>1263</v>
      </c>
      <c r="B715" s="35" t="s">
        <v>1264</v>
      </c>
      <c r="C715" s="33" t="s">
        <v>167</v>
      </c>
      <c r="D715" s="11" t="s">
        <v>564</v>
      </c>
      <c r="E715" s="10" t="str">
        <f t="shared" si="22"/>
        <v>View Document</v>
      </c>
      <c r="F715" s="11">
        <f t="shared" si="21"/>
        <v>295</v>
      </c>
      <c r="G715"/>
    </row>
    <row r="716" spans="1:7" ht="25.5">
      <c r="A716" s="47" t="s">
        <v>29</v>
      </c>
      <c r="B716" s="35" t="s">
        <v>583</v>
      </c>
      <c r="C716" s="33" t="s">
        <v>167</v>
      </c>
      <c r="D716" s="11" t="s">
        <v>564</v>
      </c>
      <c r="E716" s="10" t="str">
        <f t="shared" si="22"/>
        <v>View Document</v>
      </c>
      <c r="F716" s="11">
        <f t="shared" si="21"/>
        <v>296</v>
      </c>
      <c r="G716"/>
    </row>
    <row r="717" spans="1:7" ht="25.5">
      <c r="A717" s="47" t="s">
        <v>291</v>
      </c>
      <c r="B717" s="35" t="s">
        <v>756</v>
      </c>
      <c r="C717" s="33" t="s">
        <v>167</v>
      </c>
      <c r="D717" s="11" t="s">
        <v>564</v>
      </c>
      <c r="E717" s="10" t="str">
        <f t="shared" si="22"/>
        <v>View Document</v>
      </c>
      <c r="F717" s="11">
        <f t="shared" si="21"/>
        <v>297</v>
      </c>
      <c r="G717"/>
    </row>
    <row r="718" spans="1:7" ht="25.5">
      <c r="A718" s="47" t="s">
        <v>60</v>
      </c>
      <c r="B718" s="35" t="s">
        <v>753</v>
      </c>
      <c r="C718" s="33" t="s">
        <v>167</v>
      </c>
      <c r="D718" s="11" t="s">
        <v>564</v>
      </c>
      <c r="E718" s="10" t="str">
        <f t="shared" si="22"/>
        <v>View Document</v>
      </c>
      <c r="F718" s="11">
        <f t="shared" si="21"/>
        <v>298</v>
      </c>
      <c r="G718"/>
    </row>
    <row r="719" spans="1:7" ht="25.5">
      <c r="A719" s="47" t="s">
        <v>754</v>
      </c>
      <c r="B719" s="35" t="s">
        <v>755</v>
      </c>
      <c r="C719" s="33" t="s">
        <v>167</v>
      </c>
      <c r="D719" s="11" t="s">
        <v>564</v>
      </c>
      <c r="E719" s="10" t="str">
        <f t="shared" si="22"/>
        <v>View Document</v>
      </c>
      <c r="F719" s="11">
        <f t="shared" si="21"/>
        <v>299</v>
      </c>
      <c r="G719"/>
    </row>
    <row r="720" spans="1:7" ht="25.5">
      <c r="A720" s="47" t="s">
        <v>1265</v>
      </c>
      <c r="B720" s="35" t="s">
        <v>1266</v>
      </c>
      <c r="C720" s="33" t="s">
        <v>167</v>
      </c>
      <c r="D720" s="11" t="s">
        <v>564</v>
      </c>
      <c r="E720" s="10" t="str">
        <f t="shared" si="22"/>
        <v>View Document</v>
      </c>
      <c r="F720" s="11">
        <f t="shared" si="21"/>
        <v>300</v>
      </c>
      <c r="G720"/>
    </row>
    <row r="721" spans="1:7" ht="25.5">
      <c r="A721" s="47" t="s">
        <v>1267</v>
      </c>
      <c r="B721" s="35" t="s">
        <v>1268</v>
      </c>
      <c r="C721" s="33" t="s">
        <v>167</v>
      </c>
      <c r="D721" s="11" t="s">
        <v>564</v>
      </c>
      <c r="E721" s="10" t="str">
        <f t="shared" si="22"/>
        <v>View Document</v>
      </c>
      <c r="F721" s="11">
        <f t="shared" si="21"/>
        <v>301</v>
      </c>
      <c r="G721"/>
    </row>
    <row r="722" spans="1:7" ht="25.5">
      <c r="A722" s="47" t="s">
        <v>30</v>
      </c>
      <c r="B722" s="35" t="s">
        <v>584</v>
      </c>
      <c r="C722" s="33" t="s">
        <v>167</v>
      </c>
      <c r="D722" s="11" t="s">
        <v>564</v>
      </c>
      <c r="E722" s="10" t="str">
        <f t="shared" si="22"/>
        <v>View Document</v>
      </c>
      <c r="F722" s="11">
        <f t="shared" si="21"/>
        <v>302</v>
      </c>
      <c r="G722"/>
    </row>
    <row r="723" spans="1:7" ht="25.5">
      <c r="A723" s="47" t="s">
        <v>1269</v>
      </c>
      <c r="B723" s="35" t="s">
        <v>1270</v>
      </c>
      <c r="C723" s="33" t="s">
        <v>167</v>
      </c>
      <c r="D723" s="11" t="s">
        <v>564</v>
      </c>
      <c r="E723" s="10" t="str">
        <f t="shared" si="22"/>
        <v>View Document</v>
      </c>
      <c r="F723" s="11">
        <f t="shared" si="21"/>
        <v>303</v>
      </c>
      <c r="G723"/>
    </row>
    <row r="724" spans="1:7" ht="25.5">
      <c r="A724" s="47" t="s">
        <v>144</v>
      </c>
      <c r="B724" s="35" t="s">
        <v>1271</v>
      </c>
      <c r="C724" s="33" t="s">
        <v>167</v>
      </c>
      <c r="D724" s="11" t="s">
        <v>564</v>
      </c>
      <c r="E724" s="10" t="str">
        <f t="shared" si="22"/>
        <v>View Document</v>
      </c>
      <c r="F724" s="11">
        <f t="shared" si="21"/>
        <v>304</v>
      </c>
      <c r="G724"/>
    </row>
    <row r="725" spans="1:7" ht="25.5">
      <c r="A725" s="47" t="s">
        <v>1272</v>
      </c>
      <c r="B725" s="35" t="s">
        <v>1273</v>
      </c>
      <c r="C725" s="33" t="s">
        <v>167</v>
      </c>
      <c r="D725" s="11" t="s">
        <v>564</v>
      </c>
      <c r="E725" s="10" t="str">
        <f t="shared" si="22"/>
        <v>View Document</v>
      </c>
      <c r="F725" s="11">
        <f t="shared" si="21"/>
        <v>305</v>
      </c>
      <c r="G725"/>
    </row>
    <row r="726" spans="1:7" ht="25.5">
      <c r="A726" s="47" t="s">
        <v>62</v>
      </c>
      <c r="B726" s="35" t="s">
        <v>757</v>
      </c>
      <c r="C726" s="33" t="s">
        <v>167</v>
      </c>
      <c r="D726" s="11" t="s">
        <v>564</v>
      </c>
      <c r="E726" s="10" t="str">
        <f t="shared" si="22"/>
        <v>View Document</v>
      </c>
      <c r="F726" s="11">
        <f t="shared" si="21"/>
        <v>306</v>
      </c>
      <c r="G726"/>
    </row>
    <row r="727" spans="1:7" ht="25.5">
      <c r="A727" s="47" t="s">
        <v>1274</v>
      </c>
      <c r="B727" s="35" t="s">
        <v>1275</v>
      </c>
      <c r="C727" s="33" t="s">
        <v>167</v>
      </c>
      <c r="D727" s="11" t="s">
        <v>564</v>
      </c>
      <c r="E727" s="10" t="str">
        <f t="shared" si="22"/>
        <v>View Document</v>
      </c>
      <c r="F727" s="11">
        <f t="shared" si="21"/>
        <v>307</v>
      </c>
      <c r="G727"/>
    </row>
    <row r="728" spans="1:7" ht="25.5">
      <c r="A728" s="47" t="s">
        <v>1276</v>
      </c>
      <c r="B728" s="35" t="s">
        <v>1277</v>
      </c>
      <c r="C728" s="33" t="s">
        <v>167</v>
      </c>
      <c r="D728" s="11" t="s">
        <v>564</v>
      </c>
      <c r="E728" s="10" t="str">
        <f t="shared" si="22"/>
        <v>View Document</v>
      </c>
      <c r="F728" s="11">
        <f t="shared" si="21"/>
        <v>308</v>
      </c>
      <c r="G728"/>
    </row>
    <row r="729" spans="1:7" ht="25.5">
      <c r="A729" s="47" t="s">
        <v>1278</v>
      </c>
      <c r="B729" s="35" t="s">
        <v>1279</v>
      </c>
      <c r="C729" s="33" t="s">
        <v>167</v>
      </c>
      <c r="D729" s="11" t="s">
        <v>564</v>
      </c>
      <c r="E729" s="10" t="str">
        <f t="shared" si="22"/>
        <v>View Document</v>
      </c>
      <c r="F729" s="11">
        <f t="shared" si="21"/>
        <v>309</v>
      </c>
      <c r="G729"/>
    </row>
    <row r="730" spans="1:7" ht="25.5">
      <c r="A730" s="47" t="s">
        <v>1280</v>
      </c>
      <c r="B730" s="35" t="s">
        <v>1281</v>
      </c>
      <c r="C730" s="33" t="s">
        <v>167</v>
      </c>
      <c r="D730" s="11" t="s">
        <v>564</v>
      </c>
      <c r="E730" s="10" t="str">
        <f t="shared" si="22"/>
        <v>View Document</v>
      </c>
      <c r="F730" s="11">
        <f t="shared" si="21"/>
        <v>310</v>
      </c>
      <c r="G730"/>
    </row>
    <row r="731" spans="1:7" ht="25.5">
      <c r="A731" s="47" t="s">
        <v>1282</v>
      </c>
      <c r="B731" s="35" t="s">
        <v>1283</v>
      </c>
      <c r="C731" s="33" t="s">
        <v>167</v>
      </c>
      <c r="D731" s="11" t="s">
        <v>564</v>
      </c>
      <c r="E731" s="10" t="str">
        <f t="shared" si="22"/>
        <v>View Document</v>
      </c>
      <c r="F731" s="11">
        <f t="shared" si="21"/>
        <v>311</v>
      </c>
      <c r="G731"/>
    </row>
    <row r="732" spans="1:7" ht="25.5">
      <c r="A732" s="47" t="s">
        <v>1284</v>
      </c>
      <c r="B732" s="35" t="s">
        <v>1285</v>
      </c>
      <c r="C732" s="33" t="s">
        <v>167</v>
      </c>
      <c r="D732" s="11" t="s">
        <v>564</v>
      </c>
      <c r="E732" s="10" t="str">
        <f t="shared" si="22"/>
        <v>View Document</v>
      </c>
      <c r="F732" s="11">
        <f t="shared" si="21"/>
        <v>312</v>
      </c>
      <c r="G732"/>
    </row>
    <row r="733" spans="1:7" ht="25.5">
      <c r="A733" s="47" t="s">
        <v>1286</v>
      </c>
      <c r="B733" s="35" t="s">
        <v>1287</v>
      </c>
      <c r="C733" s="33" t="s">
        <v>167</v>
      </c>
      <c r="D733" s="11" t="s">
        <v>564</v>
      </c>
      <c r="E733" s="10" t="str">
        <f t="shared" si="22"/>
        <v>View Document</v>
      </c>
      <c r="F733" s="11">
        <f t="shared" si="21"/>
        <v>313</v>
      </c>
      <c r="G733"/>
    </row>
    <row r="734" spans="1:7" ht="25.5">
      <c r="A734" s="47" t="s">
        <v>1288</v>
      </c>
      <c r="B734" s="35" t="s">
        <v>1289</v>
      </c>
      <c r="C734" s="33" t="s">
        <v>167</v>
      </c>
      <c r="D734" s="11" t="s">
        <v>564</v>
      </c>
      <c r="E734" s="10" t="str">
        <f t="shared" si="22"/>
        <v>View Document</v>
      </c>
      <c r="F734" s="11">
        <f t="shared" si="21"/>
        <v>314</v>
      </c>
      <c r="G734"/>
    </row>
    <row r="735" spans="1:7" ht="25.5">
      <c r="A735" s="47" t="s">
        <v>1290</v>
      </c>
      <c r="B735" s="35" t="s">
        <v>1291</v>
      </c>
      <c r="C735" s="33" t="s">
        <v>167</v>
      </c>
      <c r="D735" s="11" t="s">
        <v>564</v>
      </c>
      <c r="E735" s="10" t="str">
        <f t="shared" si="22"/>
        <v>View Document</v>
      </c>
      <c r="F735" s="11">
        <f t="shared" si="21"/>
        <v>315</v>
      </c>
      <c r="G735"/>
    </row>
    <row r="736" spans="1:7" ht="25.5">
      <c r="A736" s="47" t="s">
        <v>1292</v>
      </c>
      <c r="B736" s="35" t="s">
        <v>1293</v>
      </c>
      <c r="C736" s="33" t="s">
        <v>167</v>
      </c>
      <c r="D736" s="11" t="s">
        <v>564</v>
      </c>
      <c r="E736" s="10" t="str">
        <f t="shared" si="22"/>
        <v>View Document</v>
      </c>
      <c r="F736" s="11">
        <f t="shared" si="21"/>
        <v>316</v>
      </c>
      <c r="G736"/>
    </row>
    <row r="737" spans="1:7" ht="25.5">
      <c r="A737" s="47" t="s">
        <v>1294</v>
      </c>
      <c r="B737" s="35" t="s">
        <v>1295</v>
      </c>
      <c r="C737" s="33" t="s">
        <v>167</v>
      </c>
      <c r="D737" s="11" t="s">
        <v>564</v>
      </c>
      <c r="E737" s="10" t="str">
        <f t="shared" si="22"/>
        <v>View Document</v>
      </c>
      <c r="F737" s="11">
        <f t="shared" si="21"/>
        <v>317</v>
      </c>
      <c r="G737"/>
    </row>
    <row r="738" spans="1:7" ht="25.5">
      <c r="A738" s="47" t="s">
        <v>1296</v>
      </c>
      <c r="B738" s="35" t="s">
        <v>1297</v>
      </c>
      <c r="C738" s="33" t="s">
        <v>167</v>
      </c>
      <c r="D738" s="11" t="s">
        <v>564</v>
      </c>
      <c r="E738" s="10" t="str">
        <f t="shared" si="22"/>
        <v>View Document</v>
      </c>
      <c r="F738" s="11">
        <f t="shared" si="21"/>
        <v>318</v>
      </c>
      <c r="G738"/>
    </row>
    <row r="739" spans="1:7" ht="25.5">
      <c r="A739" s="47" t="s">
        <v>1298</v>
      </c>
      <c r="B739" s="35" t="s">
        <v>1299</v>
      </c>
      <c r="C739" s="33" t="s">
        <v>167</v>
      </c>
      <c r="D739" s="11" t="s">
        <v>564</v>
      </c>
      <c r="E739" s="10" t="str">
        <f t="shared" si="22"/>
        <v>View Document</v>
      </c>
      <c r="F739" s="11">
        <f t="shared" si="21"/>
        <v>319</v>
      </c>
      <c r="G739"/>
    </row>
    <row r="740" spans="1:7" ht="25.5">
      <c r="A740" s="47" t="s">
        <v>1300</v>
      </c>
      <c r="B740" s="35" t="s">
        <v>1301</v>
      </c>
      <c r="C740" s="33" t="s">
        <v>167</v>
      </c>
      <c r="D740" s="11" t="s">
        <v>564</v>
      </c>
      <c r="E740" s="10" t="str">
        <f t="shared" si="22"/>
        <v>View Document</v>
      </c>
      <c r="F740" s="11">
        <f t="shared" si="21"/>
        <v>320</v>
      </c>
      <c r="G740"/>
    </row>
    <row r="741" spans="1:7" ht="25.5">
      <c r="A741" s="47" t="s">
        <v>1302</v>
      </c>
      <c r="B741" s="35" t="s">
        <v>1303</v>
      </c>
      <c r="C741" s="33" t="s">
        <v>167</v>
      </c>
      <c r="D741" s="11" t="s">
        <v>564</v>
      </c>
      <c r="E741" s="10" t="str">
        <f t="shared" si="22"/>
        <v>View Document</v>
      </c>
      <c r="F741" s="11">
        <f t="shared" si="21"/>
        <v>321</v>
      </c>
      <c r="G741"/>
    </row>
    <row r="742" spans="1:7" ht="25.5">
      <c r="A742" s="47" t="s">
        <v>1304</v>
      </c>
      <c r="B742" s="35" t="s">
        <v>1305</v>
      </c>
      <c r="C742" s="33" t="s">
        <v>167</v>
      </c>
      <c r="D742" s="11" t="s">
        <v>564</v>
      </c>
      <c r="E742" s="10" t="str">
        <f t="shared" si="22"/>
        <v>View Document</v>
      </c>
      <c r="F742" s="11">
        <f t="shared" si="21"/>
        <v>322</v>
      </c>
      <c r="G742"/>
    </row>
    <row r="743" spans="1:7" ht="25.5">
      <c r="A743" s="47" t="s">
        <v>1219</v>
      </c>
      <c r="B743" s="35" t="s">
        <v>1306</v>
      </c>
      <c r="C743" s="33" t="s">
        <v>167</v>
      </c>
      <c r="D743" s="11" t="s">
        <v>564</v>
      </c>
      <c r="E743" s="10" t="str">
        <f t="shared" si="22"/>
        <v>View Document</v>
      </c>
      <c r="F743" s="11">
        <f t="shared" ref="F743:F806" si="23">F742+1</f>
        <v>323</v>
      </c>
      <c r="G743"/>
    </row>
    <row r="744" spans="1:7" ht="25.5">
      <c r="A744" s="47" t="s">
        <v>1307</v>
      </c>
      <c r="B744" s="35" t="s">
        <v>1308</v>
      </c>
      <c r="C744" s="33" t="s">
        <v>167</v>
      </c>
      <c r="D744" s="11" t="s">
        <v>564</v>
      </c>
      <c r="E744" s="10" t="str">
        <f t="shared" si="22"/>
        <v>View Document</v>
      </c>
      <c r="F744" s="11">
        <f t="shared" si="23"/>
        <v>324</v>
      </c>
      <c r="G744"/>
    </row>
    <row r="745" spans="1:7" ht="25.5">
      <c r="A745" s="47" t="s">
        <v>1309</v>
      </c>
      <c r="B745" s="35" t="s">
        <v>1310</v>
      </c>
      <c r="C745" s="33" t="s">
        <v>167</v>
      </c>
      <c r="D745" s="11" t="s">
        <v>564</v>
      </c>
      <c r="E745" s="10" t="str">
        <f t="shared" si="22"/>
        <v>View Document</v>
      </c>
      <c r="F745" s="11">
        <f t="shared" si="23"/>
        <v>325</v>
      </c>
      <c r="G745"/>
    </row>
    <row r="746" spans="1:7" ht="25.5">
      <c r="A746" s="47" t="s">
        <v>1311</v>
      </c>
      <c r="B746" s="35" t="s">
        <v>1312</v>
      </c>
      <c r="C746" s="33" t="s">
        <v>167</v>
      </c>
      <c r="D746" s="11" t="s">
        <v>564</v>
      </c>
      <c r="E746" s="10" t="str">
        <f t="shared" si="22"/>
        <v>View Document</v>
      </c>
      <c r="F746" s="11">
        <f t="shared" si="23"/>
        <v>326</v>
      </c>
      <c r="G746"/>
    </row>
    <row r="747" spans="1:7" ht="25.5">
      <c r="A747" s="47" t="s">
        <v>1313</v>
      </c>
      <c r="B747" s="35" t="s">
        <v>1314</v>
      </c>
      <c r="C747" s="33" t="s">
        <v>167</v>
      </c>
      <c r="D747" s="11" t="s">
        <v>564</v>
      </c>
      <c r="E747" s="10" t="str">
        <f t="shared" si="22"/>
        <v>View Document</v>
      </c>
      <c r="F747" s="11">
        <f t="shared" si="23"/>
        <v>327</v>
      </c>
      <c r="G747"/>
    </row>
    <row r="748" spans="1:7" ht="25.5">
      <c r="A748" s="47" t="s">
        <v>1315</v>
      </c>
      <c r="B748" s="35" t="s">
        <v>1316</v>
      </c>
      <c r="C748" s="33" t="s">
        <v>167</v>
      </c>
      <c r="D748" s="11" t="s">
        <v>564</v>
      </c>
      <c r="E748" s="10" t="str">
        <f t="shared" si="22"/>
        <v>View Document</v>
      </c>
      <c r="F748" s="11">
        <f t="shared" si="23"/>
        <v>328</v>
      </c>
      <c r="G748"/>
    </row>
    <row r="749" spans="1:7" ht="25.5">
      <c r="A749" s="47" t="s">
        <v>1317</v>
      </c>
      <c r="B749" s="35" t="s">
        <v>1318</v>
      </c>
      <c r="C749" s="33" t="s">
        <v>167</v>
      </c>
      <c r="D749" s="11" t="s">
        <v>564</v>
      </c>
      <c r="E749" s="10" t="str">
        <f t="shared" si="22"/>
        <v>View Document</v>
      </c>
      <c r="F749" s="11">
        <f t="shared" si="23"/>
        <v>329</v>
      </c>
      <c r="G749"/>
    </row>
    <row r="750" spans="1:7" ht="25.5">
      <c r="A750" s="47" t="s">
        <v>1319</v>
      </c>
      <c r="B750" s="35" t="s">
        <v>751</v>
      </c>
      <c r="C750" s="33" t="s">
        <v>167</v>
      </c>
      <c r="D750" s="11" t="s">
        <v>564</v>
      </c>
      <c r="E750" s="10" t="str">
        <f t="shared" si="22"/>
        <v>View Document</v>
      </c>
      <c r="F750" s="11">
        <f t="shared" si="23"/>
        <v>330</v>
      </c>
      <c r="G750"/>
    </row>
    <row r="751" spans="1:7" ht="25.5">
      <c r="A751" s="47" t="s">
        <v>1320</v>
      </c>
      <c r="B751" s="35" t="s">
        <v>1321</v>
      </c>
      <c r="C751" s="33" t="s">
        <v>167</v>
      </c>
      <c r="D751" s="11" t="s">
        <v>564</v>
      </c>
      <c r="E751" s="10" t="str">
        <f t="shared" si="22"/>
        <v>View Document</v>
      </c>
      <c r="F751" s="11">
        <f t="shared" si="23"/>
        <v>331</v>
      </c>
      <c r="G751"/>
    </row>
    <row r="752" spans="1:7" ht="25.5">
      <c r="A752" s="47" t="s">
        <v>758</v>
      </c>
      <c r="B752" s="35" t="s">
        <v>759</v>
      </c>
      <c r="C752" s="33" t="s">
        <v>167</v>
      </c>
      <c r="D752" s="11" t="s">
        <v>564</v>
      </c>
      <c r="E752" s="10" t="str">
        <f t="shared" si="22"/>
        <v>View Document</v>
      </c>
      <c r="F752" s="11">
        <f t="shared" si="23"/>
        <v>332</v>
      </c>
      <c r="G752"/>
    </row>
    <row r="753" spans="1:7" ht="25.5">
      <c r="A753" s="47" t="s">
        <v>1322</v>
      </c>
      <c r="B753" s="35" t="s">
        <v>752</v>
      </c>
      <c r="C753" s="33" t="s">
        <v>167</v>
      </c>
      <c r="D753" s="11" t="s">
        <v>564</v>
      </c>
      <c r="E753" s="10" t="str">
        <f t="shared" si="22"/>
        <v>View Document</v>
      </c>
      <c r="F753" s="11">
        <f t="shared" si="23"/>
        <v>333</v>
      </c>
      <c r="G753"/>
    </row>
    <row r="754" spans="1:7" ht="25.5">
      <c r="A754" s="47" t="s">
        <v>575</v>
      </c>
      <c r="B754" s="35" t="s">
        <v>576</v>
      </c>
      <c r="C754" s="33" t="s">
        <v>167</v>
      </c>
      <c r="D754" s="11" t="s">
        <v>564</v>
      </c>
      <c r="E754" s="10" t="str">
        <f t="shared" ref="E754:E807" si="24">HYPERLINK("http://www.sit.ac.in/department/iqac/docs/NAAC2/2020-21/121/40thACM.pdf#page=4", "View Document")</f>
        <v>View Document</v>
      </c>
      <c r="F754" s="11">
        <f t="shared" si="23"/>
        <v>334</v>
      </c>
      <c r="G754"/>
    </row>
    <row r="755" spans="1:7" ht="25.5">
      <c r="A755" s="47" t="s">
        <v>1323</v>
      </c>
      <c r="B755" s="35" t="s">
        <v>709</v>
      </c>
      <c r="C755" s="33" t="s">
        <v>167</v>
      </c>
      <c r="D755" s="11" t="s">
        <v>564</v>
      </c>
      <c r="E755" s="10" t="str">
        <f t="shared" si="24"/>
        <v>View Document</v>
      </c>
      <c r="F755" s="11">
        <f t="shared" si="23"/>
        <v>335</v>
      </c>
      <c r="G755"/>
    </row>
    <row r="756" spans="1:7" ht="25.5">
      <c r="A756" s="47" t="s">
        <v>1324</v>
      </c>
      <c r="B756" s="35" t="s">
        <v>710</v>
      </c>
      <c r="C756" s="33" t="s">
        <v>167</v>
      </c>
      <c r="D756" s="11" t="s">
        <v>564</v>
      </c>
      <c r="E756" s="10" t="str">
        <f t="shared" si="24"/>
        <v>View Document</v>
      </c>
      <c r="F756" s="11">
        <f t="shared" si="23"/>
        <v>336</v>
      </c>
      <c r="G756"/>
    </row>
    <row r="757" spans="1:7" ht="25.5">
      <c r="A757" s="47" t="s">
        <v>79</v>
      </c>
      <c r="B757" s="35" t="s">
        <v>711</v>
      </c>
      <c r="C757" s="33" t="s">
        <v>167</v>
      </c>
      <c r="D757" s="11" t="s">
        <v>564</v>
      </c>
      <c r="E757" s="10" t="str">
        <f t="shared" si="24"/>
        <v>View Document</v>
      </c>
      <c r="F757" s="11">
        <f t="shared" si="23"/>
        <v>337</v>
      </c>
      <c r="G757"/>
    </row>
    <row r="758" spans="1:7" ht="25.5">
      <c r="A758" s="47" t="s">
        <v>712</v>
      </c>
      <c r="B758" s="35" t="s">
        <v>713</v>
      </c>
      <c r="C758" s="33" t="s">
        <v>167</v>
      </c>
      <c r="D758" s="11" t="s">
        <v>564</v>
      </c>
      <c r="E758" s="10" t="str">
        <f t="shared" si="24"/>
        <v>View Document</v>
      </c>
      <c r="F758" s="11">
        <f t="shared" si="23"/>
        <v>338</v>
      </c>
      <c r="G758"/>
    </row>
    <row r="759" spans="1:7" ht="25.5">
      <c r="A759" s="47" t="s">
        <v>177</v>
      </c>
      <c r="B759" s="35" t="s">
        <v>714</v>
      </c>
      <c r="C759" s="33" t="s">
        <v>167</v>
      </c>
      <c r="D759" s="11" t="s">
        <v>564</v>
      </c>
      <c r="E759" s="10" t="str">
        <f t="shared" si="24"/>
        <v>View Document</v>
      </c>
      <c r="F759" s="11">
        <f t="shared" si="23"/>
        <v>339</v>
      </c>
      <c r="G759"/>
    </row>
    <row r="760" spans="1:7" ht="25.5">
      <c r="A760" s="60" t="s">
        <v>862</v>
      </c>
      <c r="B760" s="35" t="s">
        <v>481</v>
      </c>
      <c r="C760" s="33" t="s">
        <v>167</v>
      </c>
      <c r="D760" s="11" t="s">
        <v>564</v>
      </c>
      <c r="E760" s="10" t="str">
        <f t="shared" si="24"/>
        <v>View Document</v>
      </c>
      <c r="F760" s="11">
        <f t="shared" si="23"/>
        <v>340</v>
      </c>
      <c r="G760"/>
    </row>
    <row r="761" spans="1:7" ht="25.5">
      <c r="A761" s="47" t="s">
        <v>29</v>
      </c>
      <c r="B761" s="35" t="s">
        <v>583</v>
      </c>
      <c r="C761" s="33" t="s">
        <v>167</v>
      </c>
      <c r="D761" s="11" t="s">
        <v>564</v>
      </c>
      <c r="E761" s="10" t="str">
        <f t="shared" si="24"/>
        <v>View Document</v>
      </c>
      <c r="F761" s="11">
        <f t="shared" si="23"/>
        <v>341</v>
      </c>
      <c r="G761"/>
    </row>
    <row r="762" spans="1:7" ht="25.5">
      <c r="A762" s="47" t="s">
        <v>291</v>
      </c>
      <c r="B762" s="35" t="s">
        <v>706</v>
      </c>
      <c r="C762" s="33" t="s">
        <v>167</v>
      </c>
      <c r="D762" s="11" t="s">
        <v>564</v>
      </c>
      <c r="E762" s="10" t="str">
        <f t="shared" si="24"/>
        <v>View Document</v>
      </c>
      <c r="F762" s="11">
        <f t="shared" si="23"/>
        <v>342</v>
      </c>
      <c r="G762"/>
    </row>
    <row r="763" spans="1:7" ht="25.5">
      <c r="A763" s="47" t="s">
        <v>718</v>
      </c>
      <c r="B763" s="35" t="s">
        <v>719</v>
      </c>
      <c r="C763" s="33" t="s">
        <v>167</v>
      </c>
      <c r="D763" s="11" t="s">
        <v>564</v>
      </c>
      <c r="E763" s="10" t="str">
        <f t="shared" si="24"/>
        <v>View Document</v>
      </c>
      <c r="F763" s="11">
        <f t="shared" si="23"/>
        <v>343</v>
      </c>
      <c r="G763"/>
    </row>
    <row r="764" spans="1:7" ht="25.5">
      <c r="A764" s="47" t="s">
        <v>313</v>
      </c>
      <c r="B764" s="35" t="s">
        <v>720</v>
      </c>
      <c r="C764" s="33" t="s">
        <v>167</v>
      </c>
      <c r="D764" s="11" t="s">
        <v>564</v>
      </c>
      <c r="E764" s="10" t="str">
        <f t="shared" si="24"/>
        <v>View Document</v>
      </c>
      <c r="F764" s="11">
        <f t="shared" si="23"/>
        <v>344</v>
      </c>
      <c r="G764"/>
    </row>
    <row r="765" spans="1:7" ht="25.5">
      <c r="A765" s="47" t="s">
        <v>721</v>
      </c>
      <c r="B765" s="35" t="s">
        <v>722</v>
      </c>
      <c r="C765" s="33" t="s">
        <v>167</v>
      </c>
      <c r="D765" s="11" t="s">
        <v>564</v>
      </c>
      <c r="E765" s="10" t="str">
        <f t="shared" si="24"/>
        <v>View Document</v>
      </c>
      <c r="F765" s="11">
        <f t="shared" si="23"/>
        <v>345</v>
      </c>
      <c r="G765"/>
    </row>
    <row r="766" spans="1:7" ht="25.5">
      <c r="A766" s="47" t="s">
        <v>723</v>
      </c>
      <c r="B766" s="35" t="s">
        <v>724</v>
      </c>
      <c r="C766" s="33" t="s">
        <v>167</v>
      </c>
      <c r="D766" s="11" t="s">
        <v>564</v>
      </c>
      <c r="E766" s="10" t="str">
        <f t="shared" si="24"/>
        <v>View Document</v>
      </c>
      <c r="F766" s="11">
        <f t="shared" si="23"/>
        <v>346</v>
      </c>
      <c r="G766"/>
    </row>
    <row r="767" spans="1:7" ht="25.5">
      <c r="A767" s="47" t="s">
        <v>30</v>
      </c>
      <c r="B767" s="35" t="s">
        <v>584</v>
      </c>
      <c r="C767" s="33" t="s">
        <v>167</v>
      </c>
      <c r="D767" s="11" t="s">
        <v>564</v>
      </c>
      <c r="E767" s="10" t="str">
        <f t="shared" si="24"/>
        <v>View Document</v>
      </c>
      <c r="F767" s="11">
        <f t="shared" si="23"/>
        <v>347</v>
      </c>
      <c r="G767"/>
    </row>
    <row r="768" spans="1:7" ht="25.5">
      <c r="A768" s="47" t="s">
        <v>108</v>
      </c>
      <c r="B768" s="35" t="s">
        <v>715</v>
      </c>
      <c r="C768" s="33" t="s">
        <v>167</v>
      </c>
      <c r="D768" s="11" t="s">
        <v>564</v>
      </c>
      <c r="E768" s="10" t="str">
        <f t="shared" si="24"/>
        <v>View Document</v>
      </c>
      <c r="F768" s="11">
        <f t="shared" si="23"/>
        <v>348</v>
      </c>
      <c r="G768"/>
    </row>
    <row r="769" spans="1:7" ht="25.5">
      <c r="A769" s="47" t="s">
        <v>100</v>
      </c>
      <c r="B769" s="35" t="s">
        <v>1325</v>
      </c>
      <c r="C769" s="33" t="s">
        <v>167</v>
      </c>
      <c r="D769" s="11" t="s">
        <v>564</v>
      </c>
      <c r="E769" s="10" t="str">
        <f t="shared" si="24"/>
        <v>View Document</v>
      </c>
      <c r="F769" s="11">
        <f t="shared" si="23"/>
        <v>349</v>
      </c>
      <c r="G769"/>
    </row>
    <row r="770" spans="1:7" ht="25.5">
      <c r="A770" s="47" t="s">
        <v>1326</v>
      </c>
      <c r="B770" s="35" t="s">
        <v>1327</v>
      </c>
      <c r="C770" s="33" t="s">
        <v>167</v>
      </c>
      <c r="D770" s="11" t="s">
        <v>564</v>
      </c>
      <c r="E770" s="10" t="str">
        <f t="shared" si="24"/>
        <v>View Document</v>
      </c>
      <c r="F770" s="11">
        <f t="shared" si="23"/>
        <v>350</v>
      </c>
      <c r="G770"/>
    </row>
    <row r="771" spans="1:7" ht="25.5">
      <c r="A771" s="47" t="s">
        <v>256</v>
      </c>
      <c r="B771" s="35" t="s">
        <v>1328</v>
      </c>
      <c r="C771" s="33" t="s">
        <v>167</v>
      </c>
      <c r="D771" s="11" t="s">
        <v>564</v>
      </c>
      <c r="E771" s="10" t="str">
        <f t="shared" si="24"/>
        <v>View Document</v>
      </c>
      <c r="F771" s="11">
        <f t="shared" si="23"/>
        <v>351</v>
      </c>
      <c r="G771"/>
    </row>
    <row r="772" spans="1:7" ht="25.5">
      <c r="A772" s="47" t="s">
        <v>339</v>
      </c>
      <c r="B772" s="35" t="s">
        <v>1329</v>
      </c>
      <c r="C772" s="33" t="s">
        <v>167</v>
      </c>
      <c r="D772" s="11" t="s">
        <v>564</v>
      </c>
      <c r="E772" s="10" t="str">
        <f t="shared" si="24"/>
        <v>View Document</v>
      </c>
      <c r="F772" s="11">
        <f t="shared" si="23"/>
        <v>352</v>
      </c>
      <c r="G772"/>
    </row>
    <row r="773" spans="1:7" ht="25.5">
      <c r="A773" s="47" t="s">
        <v>243</v>
      </c>
      <c r="B773" s="35" t="s">
        <v>1330</v>
      </c>
      <c r="C773" s="33" t="s">
        <v>167</v>
      </c>
      <c r="D773" s="11" t="s">
        <v>564</v>
      </c>
      <c r="E773" s="10" t="str">
        <f t="shared" si="24"/>
        <v>View Document</v>
      </c>
      <c r="F773" s="11">
        <f t="shared" si="23"/>
        <v>353</v>
      </c>
      <c r="G773"/>
    </row>
    <row r="774" spans="1:7" ht="25.5">
      <c r="A774" s="47" t="s">
        <v>1331</v>
      </c>
      <c r="B774" s="35" t="s">
        <v>1332</v>
      </c>
      <c r="C774" s="33" t="s">
        <v>167</v>
      </c>
      <c r="D774" s="11" t="s">
        <v>564</v>
      </c>
      <c r="E774" s="10" t="str">
        <f t="shared" si="24"/>
        <v>View Document</v>
      </c>
      <c r="F774" s="11">
        <f t="shared" si="23"/>
        <v>354</v>
      </c>
      <c r="G774"/>
    </row>
    <row r="775" spans="1:7" ht="25.5">
      <c r="A775" s="47" t="s">
        <v>1333</v>
      </c>
      <c r="B775" s="35" t="s">
        <v>1334</v>
      </c>
      <c r="C775" s="33" t="s">
        <v>167</v>
      </c>
      <c r="D775" s="11" t="s">
        <v>564</v>
      </c>
      <c r="E775" s="10" t="str">
        <f t="shared" si="24"/>
        <v>View Document</v>
      </c>
      <c r="F775" s="11">
        <f t="shared" si="23"/>
        <v>355</v>
      </c>
      <c r="G775"/>
    </row>
    <row r="776" spans="1:7" ht="25.5">
      <c r="A776" s="47" t="s">
        <v>201</v>
      </c>
      <c r="B776" s="35" t="s">
        <v>1335</v>
      </c>
      <c r="C776" s="33" t="s">
        <v>167</v>
      </c>
      <c r="D776" s="11" t="s">
        <v>564</v>
      </c>
      <c r="E776" s="10" t="str">
        <f t="shared" si="24"/>
        <v>View Document</v>
      </c>
      <c r="F776" s="11">
        <f t="shared" si="23"/>
        <v>356</v>
      </c>
      <c r="G776"/>
    </row>
    <row r="777" spans="1:7" ht="25.5">
      <c r="A777" s="47" t="s">
        <v>81</v>
      </c>
      <c r="B777" s="35" t="s">
        <v>716</v>
      </c>
      <c r="C777" s="33" t="s">
        <v>167</v>
      </c>
      <c r="D777" s="11" t="s">
        <v>564</v>
      </c>
      <c r="E777" s="10" t="str">
        <f t="shared" si="24"/>
        <v>View Document</v>
      </c>
      <c r="F777" s="11">
        <f t="shared" si="23"/>
        <v>357</v>
      </c>
      <c r="G777"/>
    </row>
    <row r="778" spans="1:7" ht="25.5">
      <c r="A778" s="47" t="s">
        <v>176</v>
      </c>
      <c r="B778" s="35" t="s">
        <v>1336</v>
      </c>
      <c r="C778" s="33" t="s">
        <v>167</v>
      </c>
      <c r="D778" s="11" t="s">
        <v>564</v>
      </c>
      <c r="E778" s="10" t="str">
        <f t="shared" si="24"/>
        <v>View Document</v>
      </c>
      <c r="F778" s="11">
        <f t="shared" si="23"/>
        <v>358</v>
      </c>
      <c r="G778"/>
    </row>
    <row r="779" spans="1:7" ht="25.5">
      <c r="A779" s="47" t="s">
        <v>1337</v>
      </c>
      <c r="B779" s="35" t="s">
        <v>1338</v>
      </c>
      <c r="C779" s="33" t="s">
        <v>167</v>
      </c>
      <c r="D779" s="11" t="s">
        <v>564</v>
      </c>
      <c r="E779" s="10" t="str">
        <f t="shared" si="24"/>
        <v>View Document</v>
      </c>
      <c r="F779" s="11">
        <f t="shared" si="23"/>
        <v>359</v>
      </c>
      <c r="G779"/>
    </row>
    <row r="780" spans="1:7" ht="25.5">
      <c r="A780" s="47" t="s">
        <v>175</v>
      </c>
      <c r="B780" s="35" t="s">
        <v>1339</v>
      </c>
      <c r="C780" s="33" t="s">
        <v>167</v>
      </c>
      <c r="D780" s="11" t="s">
        <v>564</v>
      </c>
      <c r="E780" s="10" t="str">
        <f t="shared" si="24"/>
        <v>View Document</v>
      </c>
      <c r="F780" s="11">
        <f t="shared" si="23"/>
        <v>360</v>
      </c>
      <c r="G780"/>
    </row>
    <row r="781" spans="1:7" ht="25.5">
      <c r="A781" s="47" t="s">
        <v>64</v>
      </c>
      <c r="B781" s="35" t="s">
        <v>1340</v>
      </c>
      <c r="C781" s="33" t="s">
        <v>167</v>
      </c>
      <c r="D781" s="11" t="s">
        <v>564</v>
      </c>
      <c r="E781" s="10" t="str">
        <f t="shared" si="24"/>
        <v>View Document</v>
      </c>
      <c r="F781" s="11">
        <f t="shared" si="23"/>
        <v>361</v>
      </c>
      <c r="G781"/>
    </row>
    <row r="782" spans="1:7" ht="25.5">
      <c r="A782" s="47" t="s">
        <v>502</v>
      </c>
      <c r="B782" s="35" t="s">
        <v>1341</v>
      </c>
      <c r="C782" s="33" t="s">
        <v>167</v>
      </c>
      <c r="D782" s="11" t="s">
        <v>564</v>
      </c>
      <c r="E782" s="10" t="str">
        <f t="shared" si="24"/>
        <v>View Document</v>
      </c>
      <c r="F782" s="11">
        <f t="shared" si="23"/>
        <v>362</v>
      </c>
      <c r="G782"/>
    </row>
    <row r="783" spans="1:7" ht="25.5">
      <c r="A783" s="47" t="s">
        <v>179</v>
      </c>
      <c r="B783" s="35" t="s">
        <v>725</v>
      </c>
      <c r="C783" s="33" t="s">
        <v>167</v>
      </c>
      <c r="D783" s="11" t="s">
        <v>564</v>
      </c>
      <c r="E783" s="10" t="str">
        <f t="shared" si="24"/>
        <v>View Document</v>
      </c>
      <c r="F783" s="11">
        <f t="shared" si="23"/>
        <v>363</v>
      </c>
      <c r="G783"/>
    </row>
    <row r="784" spans="1:7" ht="25.5">
      <c r="A784" s="47" t="s">
        <v>180</v>
      </c>
      <c r="B784" s="35" t="s">
        <v>717</v>
      </c>
      <c r="C784" s="33" t="s">
        <v>167</v>
      </c>
      <c r="D784" s="11" t="s">
        <v>564</v>
      </c>
      <c r="E784" s="10" t="str">
        <f t="shared" si="24"/>
        <v>View Document</v>
      </c>
      <c r="F784" s="11">
        <f t="shared" si="23"/>
        <v>364</v>
      </c>
      <c r="G784"/>
    </row>
    <row r="785" spans="1:7" ht="25.5">
      <c r="A785" s="47" t="s">
        <v>255</v>
      </c>
      <c r="B785" s="35" t="s">
        <v>726</v>
      </c>
      <c r="C785" s="33" t="s">
        <v>167</v>
      </c>
      <c r="D785" s="11" t="s">
        <v>564</v>
      </c>
      <c r="E785" s="10" t="str">
        <f t="shared" si="24"/>
        <v>View Document</v>
      </c>
      <c r="F785" s="11">
        <f t="shared" si="23"/>
        <v>365</v>
      </c>
      <c r="G785"/>
    </row>
    <row r="786" spans="1:7" ht="25.5">
      <c r="A786" s="33" t="s">
        <v>1342</v>
      </c>
      <c r="B786" s="35" t="s">
        <v>1343</v>
      </c>
      <c r="C786" s="33" t="s">
        <v>167</v>
      </c>
      <c r="D786" s="11" t="s">
        <v>564</v>
      </c>
      <c r="E786" s="10" t="str">
        <f t="shared" si="24"/>
        <v>View Document</v>
      </c>
      <c r="F786" s="11">
        <f t="shared" si="23"/>
        <v>366</v>
      </c>
      <c r="G786"/>
    </row>
    <row r="787" spans="1:7" ht="25.5">
      <c r="A787" s="47" t="s">
        <v>145</v>
      </c>
      <c r="B787" s="35" t="s">
        <v>1344</v>
      </c>
      <c r="C787" s="33" t="s">
        <v>167</v>
      </c>
      <c r="D787" s="11" t="s">
        <v>564</v>
      </c>
      <c r="E787" s="10" t="str">
        <f t="shared" si="24"/>
        <v>View Document</v>
      </c>
      <c r="F787" s="11">
        <f t="shared" si="23"/>
        <v>367</v>
      </c>
      <c r="G787"/>
    </row>
    <row r="788" spans="1:7" ht="25.5">
      <c r="A788" s="33" t="s">
        <v>1345</v>
      </c>
      <c r="B788" s="35" t="s">
        <v>1346</v>
      </c>
      <c r="C788" s="33" t="s">
        <v>167</v>
      </c>
      <c r="D788" s="11" t="s">
        <v>564</v>
      </c>
      <c r="E788" s="10" t="str">
        <f t="shared" si="24"/>
        <v>View Document</v>
      </c>
      <c r="F788" s="11">
        <f t="shared" si="23"/>
        <v>368</v>
      </c>
      <c r="G788"/>
    </row>
    <row r="789" spans="1:7" ht="25.5">
      <c r="A789" s="47" t="s">
        <v>575</v>
      </c>
      <c r="B789" s="35" t="s">
        <v>576</v>
      </c>
      <c r="C789" s="33" t="s">
        <v>167</v>
      </c>
      <c r="D789" s="11" t="s">
        <v>564</v>
      </c>
      <c r="E789" s="10" t="str">
        <f t="shared" si="24"/>
        <v>View Document</v>
      </c>
      <c r="F789" s="11">
        <f t="shared" si="23"/>
        <v>369</v>
      </c>
      <c r="G789"/>
    </row>
    <row r="790" spans="1:7" ht="25.5">
      <c r="A790" s="47" t="s">
        <v>1311</v>
      </c>
      <c r="B790" s="35" t="s">
        <v>613</v>
      </c>
      <c r="C790" s="33" t="s">
        <v>167</v>
      </c>
      <c r="D790" s="11" t="s">
        <v>564</v>
      </c>
      <c r="E790" s="10" t="str">
        <f t="shared" si="24"/>
        <v>View Document</v>
      </c>
      <c r="F790" s="11">
        <f t="shared" si="23"/>
        <v>370</v>
      </c>
      <c r="G790"/>
    </row>
    <row r="791" spans="1:7" ht="25.5">
      <c r="A791" s="47" t="s">
        <v>614</v>
      </c>
      <c r="B791" s="35" t="s">
        <v>615</v>
      </c>
      <c r="C791" s="33" t="s">
        <v>167</v>
      </c>
      <c r="D791" s="11" t="s">
        <v>564</v>
      </c>
      <c r="E791" s="10" t="str">
        <f t="shared" si="24"/>
        <v>View Document</v>
      </c>
      <c r="F791" s="11">
        <f t="shared" si="23"/>
        <v>371</v>
      </c>
      <c r="G791"/>
    </row>
    <row r="792" spans="1:7" ht="25.5">
      <c r="A792" s="47" t="s">
        <v>616</v>
      </c>
      <c r="B792" s="35" t="s">
        <v>617</v>
      </c>
      <c r="C792" s="33" t="s">
        <v>167</v>
      </c>
      <c r="D792" s="11" t="s">
        <v>564</v>
      </c>
      <c r="E792" s="10" t="str">
        <f t="shared" si="24"/>
        <v>View Document</v>
      </c>
      <c r="F792" s="11">
        <f t="shared" si="23"/>
        <v>372</v>
      </c>
      <c r="G792"/>
    </row>
    <row r="793" spans="1:7" ht="25.5">
      <c r="A793" s="47" t="s">
        <v>1347</v>
      </c>
      <c r="B793" s="35" t="s">
        <v>619</v>
      </c>
      <c r="C793" s="33" t="s">
        <v>167</v>
      </c>
      <c r="D793" s="11" t="s">
        <v>564</v>
      </c>
      <c r="E793" s="10" t="str">
        <f t="shared" si="24"/>
        <v>View Document</v>
      </c>
      <c r="F793" s="11">
        <f t="shared" si="23"/>
        <v>373</v>
      </c>
      <c r="G793"/>
    </row>
    <row r="794" spans="1:7" ht="25.5">
      <c r="A794" s="47" t="s">
        <v>620</v>
      </c>
      <c r="B794" s="35" t="s">
        <v>621</v>
      </c>
      <c r="C794" s="33" t="s">
        <v>167</v>
      </c>
      <c r="D794" s="11" t="s">
        <v>564</v>
      </c>
      <c r="E794" s="10" t="str">
        <f t="shared" si="24"/>
        <v>View Document</v>
      </c>
      <c r="F794" s="11">
        <f t="shared" si="23"/>
        <v>374</v>
      </c>
      <c r="G794"/>
    </row>
    <row r="795" spans="1:7" ht="25.5">
      <c r="A795" s="47" t="s">
        <v>29</v>
      </c>
      <c r="B795" s="35" t="s">
        <v>583</v>
      </c>
      <c r="C795" s="33" t="s">
        <v>167</v>
      </c>
      <c r="D795" s="11" t="s">
        <v>564</v>
      </c>
      <c r="E795" s="10" t="str">
        <f t="shared" si="24"/>
        <v>View Document</v>
      </c>
      <c r="F795" s="11">
        <f t="shared" si="23"/>
        <v>375</v>
      </c>
      <c r="G795"/>
    </row>
    <row r="796" spans="1:7" ht="25.5">
      <c r="A796" s="47" t="s">
        <v>291</v>
      </c>
      <c r="B796" s="35" t="s">
        <v>591</v>
      </c>
      <c r="C796" s="33" t="s">
        <v>167</v>
      </c>
      <c r="D796" s="11" t="s">
        <v>564</v>
      </c>
      <c r="E796" s="10" t="str">
        <f t="shared" si="24"/>
        <v>View Document</v>
      </c>
      <c r="F796" s="11">
        <f t="shared" si="23"/>
        <v>376</v>
      </c>
      <c r="G796"/>
    </row>
    <row r="797" spans="1:7" ht="25.5">
      <c r="A797" s="47" t="s">
        <v>622</v>
      </c>
      <c r="B797" s="35" t="s">
        <v>623</v>
      </c>
      <c r="C797" s="33" t="s">
        <v>167</v>
      </c>
      <c r="D797" s="11" t="s">
        <v>564</v>
      </c>
      <c r="E797" s="10" t="str">
        <f t="shared" si="24"/>
        <v>View Document</v>
      </c>
      <c r="F797" s="11">
        <f t="shared" si="23"/>
        <v>377</v>
      </c>
      <c r="G797"/>
    </row>
    <row r="798" spans="1:7" ht="25.5">
      <c r="A798" s="47" t="s">
        <v>624</v>
      </c>
      <c r="B798" s="35" t="s">
        <v>625</v>
      </c>
      <c r="C798" s="33" t="s">
        <v>167</v>
      </c>
      <c r="D798" s="11" t="s">
        <v>564</v>
      </c>
      <c r="E798" s="10" t="str">
        <f t="shared" si="24"/>
        <v>View Document</v>
      </c>
      <c r="F798" s="11">
        <f t="shared" si="23"/>
        <v>378</v>
      </c>
      <c r="G798"/>
    </row>
    <row r="799" spans="1:7" ht="25.5">
      <c r="A799" s="47" t="s">
        <v>225</v>
      </c>
      <c r="B799" s="35" t="s">
        <v>626</v>
      </c>
      <c r="C799" s="33" t="s">
        <v>167</v>
      </c>
      <c r="D799" s="11" t="s">
        <v>564</v>
      </c>
      <c r="E799" s="10" t="str">
        <f t="shared" si="24"/>
        <v>View Document</v>
      </c>
      <c r="F799" s="11">
        <f t="shared" si="23"/>
        <v>379</v>
      </c>
      <c r="G799"/>
    </row>
    <row r="800" spans="1:7" ht="25.5">
      <c r="A800" s="47" t="s">
        <v>627</v>
      </c>
      <c r="B800" s="35" t="s">
        <v>628</v>
      </c>
      <c r="C800" s="33" t="s">
        <v>167</v>
      </c>
      <c r="D800" s="11" t="s">
        <v>564</v>
      </c>
      <c r="E800" s="10" t="str">
        <f t="shared" si="24"/>
        <v>View Document</v>
      </c>
      <c r="F800" s="11">
        <f t="shared" si="23"/>
        <v>380</v>
      </c>
      <c r="G800"/>
    </row>
    <row r="801" spans="1:8" ht="25.5">
      <c r="A801" s="47" t="s">
        <v>629</v>
      </c>
      <c r="B801" s="35" t="s">
        <v>630</v>
      </c>
      <c r="C801" s="33" t="s">
        <v>167</v>
      </c>
      <c r="D801" s="11" t="s">
        <v>564</v>
      </c>
      <c r="E801" s="10" t="str">
        <f t="shared" si="24"/>
        <v>View Document</v>
      </c>
      <c r="F801" s="11">
        <f t="shared" si="23"/>
        <v>381</v>
      </c>
      <c r="G801"/>
    </row>
    <row r="802" spans="1:8" ht="25.5">
      <c r="A802" s="47" t="s">
        <v>30</v>
      </c>
      <c r="B802" s="35" t="s">
        <v>584</v>
      </c>
      <c r="C802" s="33" t="s">
        <v>167</v>
      </c>
      <c r="D802" s="11" t="s">
        <v>564</v>
      </c>
      <c r="E802" s="10" t="str">
        <f t="shared" si="24"/>
        <v>View Document</v>
      </c>
      <c r="F802" s="11">
        <f t="shared" si="23"/>
        <v>382</v>
      </c>
      <c r="G802"/>
    </row>
    <row r="803" spans="1:8" ht="25.5">
      <c r="A803" s="48" t="s">
        <v>1348</v>
      </c>
      <c r="B803" s="11" t="s">
        <v>1349</v>
      </c>
      <c r="C803" s="33" t="s">
        <v>167</v>
      </c>
      <c r="D803" s="11" t="s">
        <v>564</v>
      </c>
      <c r="E803" s="10" t="str">
        <f t="shared" si="24"/>
        <v>View Document</v>
      </c>
      <c r="F803" s="11">
        <f t="shared" si="23"/>
        <v>383</v>
      </c>
      <c r="G803"/>
    </row>
    <row r="804" spans="1:8" ht="25.5">
      <c r="A804" s="48" t="s">
        <v>618</v>
      </c>
      <c r="B804" s="11" t="s">
        <v>1350</v>
      </c>
      <c r="C804" s="33" t="s">
        <v>167</v>
      </c>
      <c r="D804" s="11" t="s">
        <v>564</v>
      </c>
      <c r="E804" s="10" t="str">
        <f t="shared" si="24"/>
        <v>View Document</v>
      </c>
      <c r="F804" s="11">
        <f t="shared" si="23"/>
        <v>384</v>
      </c>
      <c r="G804"/>
    </row>
    <row r="805" spans="1:8" ht="25.5">
      <c r="A805" s="48" t="s">
        <v>222</v>
      </c>
      <c r="B805" s="11" t="s">
        <v>1351</v>
      </c>
      <c r="C805" s="33" t="s">
        <v>167</v>
      </c>
      <c r="D805" s="11" t="s">
        <v>564</v>
      </c>
      <c r="E805" s="10" t="str">
        <f t="shared" si="24"/>
        <v>View Document</v>
      </c>
      <c r="F805" s="11">
        <f t="shared" si="23"/>
        <v>385</v>
      </c>
      <c r="G805"/>
    </row>
    <row r="806" spans="1:8" ht="25.5">
      <c r="A806" s="48" t="s">
        <v>1352</v>
      </c>
      <c r="B806" s="11" t="s">
        <v>1353</v>
      </c>
      <c r="C806" s="33" t="s">
        <v>167</v>
      </c>
      <c r="D806" s="11" t="s">
        <v>564</v>
      </c>
      <c r="E806" s="10" t="str">
        <f t="shared" si="24"/>
        <v>View Document</v>
      </c>
      <c r="F806" s="11">
        <f t="shared" si="23"/>
        <v>386</v>
      </c>
      <c r="G806"/>
    </row>
    <row r="807" spans="1:8" ht="25.5">
      <c r="A807" s="48" t="s">
        <v>1354</v>
      </c>
      <c r="B807" s="11" t="s">
        <v>1355</v>
      </c>
      <c r="C807" s="33" t="s">
        <v>167</v>
      </c>
      <c r="D807" s="11" t="s">
        <v>564</v>
      </c>
      <c r="E807" s="10" t="str">
        <f t="shared" si="24"/>
        <v>View Document</v>
      </c>
      <c r="F807" s="11">
        <f t="shared" ref="F807:F870" si="25">F806+1</f>
        <v>387</v>
      </c>
      <c r="G807"/>
    </row>
    <row r="808" spans="1:8" ht="25.5">
      <c r="A808" s="48" t="s">
        <v>1356</v>
      </c>
      <c r="B808" s="11" t="s">
        <v>1357</v>
      </c>
      <c r="C808" s="33" t="s">
        <v>167</v>
      </c>
      <c r="D808" s="11" t="s">
        <v>564</v>
      </c>
      <c r="E808" s="10" t="str">
        <f>HYPERLINK("http://www.sit.ac.in/department/iqac/docs/NAAC2/2020-21/121/40thACM.pdf#page=4", "View Document")</f>
        <v>View Document</v>
      </c>
      <c r="F808" s="11">
        <f t="shared" si="25"/>
        <v>388</v>
      </c>
      <c r="G808"/>
    </row>
    <row r="809" spans="1:8" ht="25.5">
      <c r="A809" s="47" t="s">
        <v>1393</v>
      </c>
      <c r="B809" s="11" t="s">
        <v>1394</v>
      </c>
      <c r="C809" s="33" t="s">
        <v>167</v>
      </c>
      <c r="D809" s="11" t="s">
        <v>564</v>
      </c>
      <c r="E809" s="76" t="str">
        <f>HYPERLINK("http://www.sit.ac.in/department/iqac/docs/NAAC2/2020-21/Jan2023/121/41stACMAgenda.pdf", "View Document")</f>
        <v>View Document</v>
      </c>
      <c r="F809" s="11">
        <f t="shared" si="25"/>
        <v>389</v>
      </c>
      <c r="G809" s="77"/>
      <c r="H809" s="78"/>
    </row>
    <row r="810" spans="1:8" ht="25.5">
      <c r="A810" s="47" t="s">
        <v>53</v>
      </c>
      <c r="B810" s="11" t="s">
        <v>1395</v>
      </c>
      <c r="C810" s="33" t="s">
        <v>167</v>
      </c>
      <c r="D810" s="11" t="s">
        <v>564</v>
      </c>
      <c r="E810" s="76" t="str">
        <f t="shared" ref="E810:E860" si="26">HYPERLINK("http://www.sit.ac.in/department/iqac/docs/NAAC2/2020-21/Jan2023/121/41stACMAgenda.pdf", "View Document")</f>
        <v>View Document</v>
      </c>
      <c r="F810" s="11">
        <f t="shared" si="25"/>
        <v>390</v>
      </c>
      <c r="G810"/>
    </row>
    <row r="811" spans="1:8" ht="25.5">
      <c r="A811" s="47" t="s">
        <v>1396</v>
      </c>
      <c r="B811" s="11" t="s">
        <v>1397</v>
      </c>
      <c r="C811" s="33" t="s">
        <v>167</v>
      </c>
      <c r="D811" s="11" t="s">
        <v>564</v>
      </c>
      <c r="E811" s="76" t="str">
        <f t="shared" si="26"/>
        <v>View Document</v>
      </c>
      <c r="F811" s="11">
        <f t="shared" si="25"/>
        <v>391</v>
      </c>
      <c r="G811"/>
    </row>
    <row r="812" spans="1:8" ht="25.5">
      <c r="A812" s="47" t="s">
        <v>1398</v>
      </c>
      <c r="B812" s="11" t="s">
        <v>1399</v>
      </c>
      <c r="C812" s="33" t="s">
        <v>167</v>
      </c>
      <c r="D812" s="11" t="s">
        <v>564</v>
      </c>
      <c r="E812" s="76" t="str">
        <f t="shared" si="26"/>
        <v>View Document</v>
      </c>
      <c r="F812" s="11">
        <f t="shared" si="25"/>
        <v>392</v>
      </c>
      <c r="G812"/>
    </row>
    <row r="813" spans="1:8" ht="25.5">
      <c r="A813" s="47" t="s">
        <v>1400</v>
      </c>
      <c r="B813" s="11" t="s">
        <v>1401</v>
      </c>
      <c r="C813" s="33" t="s">
        <v>167</v>
      </c>
      <c r="D813" s="11" t="s">
        <v>564</v>
      </c>
      <c r="E813" s="76" t="str">
        <f t="shared" si="26"/>
        <v>View Document</v>
      </c>
      <c r="F813" s="11">
        <f t="shared" si="25"/>
        <v>393</v>
      </c>
      <c r="G813"/>
    </row>
    <row r="814" spans="1:8" ht="25.5">
      <c r="A814" s="60" t="s">
        <v>163</v>
      </c>
      <c r="B814" s="11" t="s">
        <v>1402</v>
      </c>
      <c r="C814" s="33" t="s">
        <v>167</v>
      </c>
      <c r="D814" s="11" t="s">
        <v>564</v>
      </c>
      <c r="E814" s="76" t="str">
        <f t="shared" si="26"/>
        <v>View Document</v>
      </c>
      <c r="F814" s="11">
        <f t="shared" si="25"/>
        <v>394</v>
      </c>
      <c r="G814"/>
    </row>
    <row r="815" spans="1:8" ht="25.5">
      <c r="A815" s="47" t="s">
        <v>335</v>
      </c>
      <c r="B815" s="11" t="s">
        <v>1403</v>
      </c>
      <c r="C815" s="33" t="s">
        <v>167</v>
      </c>
      <c r="D815" s="11" t="s">
        <v>564</v>
      </c>
      <c r="E815" s="76" t="str">
        <f t="shared" si="26"/>
        <v>View Document</v>
      </c>
      <c r="F815" s="11">
        <f t="shared" si="25"/>
        <v>395</v>
      </c>
      <c r="G815"/>
    </row>
    <row r="816" spans="1:8" ht="25.5">
      <c r="A816" s="47" t="s">
        <v>333</v>
      </c>
      <c r="B816" s="11" t="s">
        <v>1404</v>
      </c>
      <c r="C816" s="33" t="s">
        <v>167</v>
      </c>
      <c r="D816" s="11" t="s">
        <v>564</v>
      </c>
      <c r="E816" s="76" t="str">
        <f t="shared" si="26"/>
        <v>View Document</v>
      </c>
      <c r="F816" s="11">
        <f t="shared" si="25"/>
        <v>396</v>
      </c>
      <c r="G816"/>
    </row>
    <row r="817" spans="1:7" ht="25.5">
      <c r="A817" s="47" t="s">
        <v>334</v>
      </c>
      <c r="B817" s="11" t="s">
        <v>1405</v>
      </c>
      <c r="C817" s="33" t="s">
        <v>167</v>
      </c>
      <c r="D817" s="11" t="s">
        <v>564</v>
      </c>
      <c r="E817" s="76" t="str">
        <f t="shared" si="26"/>
        <v>View Document</v>
      </c>
      <c r="F817" s="11">
        <f t="shared" si="25"/>
        <v>397</v>
      </c>
      <c r="G817"/>
    </row>
    <row r="818" spans="1:7" ht="25.5">
      <c r="A818" s="47" t="s">
        <v>1406</v>
      </c>
      <c r="B818" s="11" t="s">
        <v>1407</v>
      </c>
      <c r="C818" s="33" t="s">
        <v>167</v>
      </c>
      <c r="D818" s="11" t="s">
        <v>564</v>
      </c>
      <c r="E818" s="76" t="str">
        <f t="shared" si="26"/>
        <v>View Document</v>
      </c>
      <c r="F818" s="11">
        <f t="shared" si="25"/>
        <v>398</v>
      </c>
      <c r="G818"/>
    </row>
    <row r="819" spans="1:7" ht="25.5">
      <c r="A819" s="47" t="s">
        <v>782</v>
      </c>
      <c r="B819" s="11" t="s">
        <v>1408</v>
      </c>
      <c r="C819" s="33" t="s">
        <v>167</v>
      </c>
      <c r="D819" s="11" t="s">
        <v>564</v>
      </c>
      <c r="E819" s="76" t="str">
        <f t="shared" si="26"/>
        <v>View Document</v>
      </c>
      <c r="F819" s="11">
        <f t="shared" si="25"/>
        <v>399</v>
      </c>
      <c r="G819"/>
    </row>
    <row r="820" spans="1:7" ht="25.5">
      <c r="A820" s="47" t="s">
        <v>162</v>
      </c>
      <c r="B820" s="11" t="s">
        <v>1409</v>
      </c>
      <c r="C820" s="33" t="s">
        <v>167</v>
      </c>
      <c r="D820" s="11" t="s">
        <v>564</v>
      </c>
      <c r="E820" s="76" t="str">
        <f t="shared" si="26"/>
        <v>View Document</v>
      </c>
      <c r="F820" s="11">
        <f t="shared" si="25"/>
        <v>400</v>
      </c>
      <c r="G820"/>
    </row>
    <row r="821" spans="1:7" ht="25.5">
      <c r="A821" s="47" t="s">
        <v>164</v>
      </c>
      <c r="B821" s="11" t="s">
        <v>1410</v>
      </c>
      <c r="C821" s="33" t="s">
        <v>167</v>
      </c>
      <c r="D821" s="11" t="s">
        <v>564</v>
      </c>
      <c r="E821" s="76" t="str">
        <f t="shared" si="26"/>
        <v>View Document</v>
      </c>
      <c r="F821" s="11">
        <f t="shared" si="25"/>
        <v>401</v>
      </c>
      <c r="G821"/>
    </row>
    <row r="822" spans="1:7" ht="25.5">
      <c r="A822" s="47" t="s">
        <v>1411</v>
      </c>
      <c r="B822" s="11" t="s">
        <v>1412</v>
      </c>
      <c r="C822" s="33" t="s">
        <v>167</v>
      </c>
      <c r="D822" s="11" t="s">
        <v>564</v>
      </c>
      <c r="E822" s="76" t="str">
        <f t="shared" si="26"/>
        <v>View Document</v>
      </c>
      <c r="F822" s="11">
        <f t="shared" si="25"/>
        <v>402</v>
      </c>
      <c r="G822"/>
    </row>
    <row r="823" spans="1:7" ht="25.5">
      <c r="A823" s="47" t="s">
        <v>1413</v>
      </c>
      <c r="B823" s="11" t="s">
        <v>1414</v>
      </c>
      <c r="C823" s="33" t="s">
        <v>167</v>
      </c>
      <c r="D823" s="11" t="s">
        <v>564</v>
      </c>
      <c r="E823" s="76" t="str">
        <f t="shared" si="26"/>
        <v>View Document</v>
      </c>
      <c r="F823" s="11">
        <f t="shared" si="25"/>
        <v>403</v>
      </c>
      <c r="G823"/>
    </row>
    <row r="824" spans="1:7" ht="25.5">
      <c r="A824" s="47" t="s">
        <v>79</v>
      </c>
      <c r="B824" s="11" t="s">
        <v>1415</v>
      </c>
      <c r="C824" s="33" t="s">
        <v>167</v>
      </c>
      <c r="D824" s="11" t="s">
        <v>564</v>
      </c>
      <c r="E824" s="76" t="str">
        <f t="shared" si="26"/>
        <v>View Document</v>
      </c>
      <c r="F824" s="11">
        <f t="shared" si="25"/>
        <v>404</v>
      </c>
      <c r="G824"/>
    </row>
    <row r="825" spans="1:7" ht="25.5">
      <c r="A825" s="60" t="s">
        <v>1416</v>
      </c>
      <c r="B825" s="11" t="s">
        <v>1417</v>
      </c>
      <c r="C825" s="33" t="s">
        <v>167</v>
      </c>
      <c r="D825" s="11" t="s">
        <v>564</v>
      </c>
      <c r="E825" s="76" t="str">
        <f t="shared" si="26"/>
        <v>View Document</v>
      </c>
      <c r="F825" s="11">
        <f t="shared" si="25"/>
        <v>405</v>
      </c>
      <c r="G825"/>
    </row>
    <row r="826" spans="1:7" ht="25.5">
      <c r="A826" s="58" t="s">
        <v>316</v>
      </c>
      <c r="B826" s="11" t="s">
        <v>1418</v>
      </c>
      <c r="C826" s="33" t="s">
        <v>167</v>
      </c>
      <c r="D826" s="11" t="s">
        <v>564</v>
      </c>
      <c r="E826" s="76" t="str">
        <f t="shared" si="26"/>
        <v>View Document</v>
      </c>
      <c r="F826" s="11">
        <f t="shared" si="25"/>
        <v>406</v>
      </c>
      <c r="G826"/>
    </row>
    <row r="827" spans="1:7" ht="25.5">
      <c r="A827" s="58" t="s">
        <v>85</v>
      </c>
      <c r="B827" s="11" t="s">
        <v>1419</v>
      </c>
      <c r="C827" s="33" t="s">
        <v>167</v>
      </c>
      <c r="D827" s="11" t="s">
        <v>564</v>
      </c>
      <c r="E827" s="76" t="str">
        <f t="shared" si="26"/>
        <v>View Document</v>
      </c>
      <c r="F827" s="11">
        <f t="shared" si="25"/>
        <v>407</v>
      </c>
      <c r="G827"/>
    </row>
    <row r="828" spans="1:7" ht="25.5">
      <c r="A828" s="58" t="s">
        <v>318</v>
      </c>
      <c r="B828" s="11" t="s">
        <v>1420</v>
      </c>
      <c r="C828" s="33" t="s">
        <v>167</v>
      </c>
      <c r="D828" s="11" t="s">
        <v>564</v>
      </c>
      <c r="E828" s="76" t="str">
        <f t="shared" si="26"/>
        <v>View Document</v>
      </c>
      <c r="F828" s="11">
        <f t="shared" si="25"/>
        <v>408</v>
      </c>
      <c r="G828"/>
    </row>
    <row r="829" spans="1:7" ht="25.5">
      <c r="A829" s="47" t="s">
        <v>45</v>
      </c>
      <c r="B829" s="11" t="s">
        <v>1421</v>
      </c>
      <c r="C829" s="33" t="s">
        <v>167</v>
      </c>
      <c r="D829" s="11" t="s">
        <v>564</v>
      </c>
      <c r="E829" s="76" t="str">
        <f t="shared" si="26"/>
        <v>View Document</v>
      </c>
      <c r="F829" s="11">
        <f t="shared" si="25"/>
        <v>409</v>
      </c>
      <c r="G829"/>
    </row>
    <row r="830" spans="1:7" ht="25.5">
      <c r="A830" s="47" t="s">
        <v>1422</v>
      </c>
      <c r="B830" s="11" t="s">
        <v>1423</v>
      </c>
      <c r="C830" s="33" t="s">
        <v>167</v>
      </c>
      <c r="D830" s="11" t="s">
        <v>564</v>
      </c>
      <c r="E830" s="76" t="str">
        <f t="shared" si="26"/>
        <v>View Document</v>
      </c>
      <c r="F830" s="11">
        <f t="shared" si="25"/>
        <v>410</v>
      </c>
      <c r="G830"/>
    </row>
    <row r="831" spans="1:7" ht="25.5">
      <c r="A831" s="47" t="s">
        <v>233</v>
      </c>
      <c r="B831" s="11" t="s">
        <v>1424</v>
      </c>
      <c r="C831" s="33" t="s">
        <v>167</v>
      </c>
      <c r="D831" s="11" t="s">
        <v>564</v>
      </c>
      <c r="E831" s="76" t="str">
        <f t="shared" si="26"/>
        <v>View Document</v>
      </c>
      <c r="F831" s="11">
        <f t="shared" si="25"/>
        <v>411</v>
      </c>
      <c r="G831"/>
    </row>
    <row r="832" spans="1:7" ht="25.5">
      <c r="A832" s="47" t="s">
        <v>220</v>
      </c>
      <c r="B832" s="11" t="s">
        <v>1425</v>
      </c>
      <c r="C832" s="33" t="s">
        <v>167</v>
      </c>
      <c r="D832" s="11" t="s">
        <v>564</v>
      </c>
      <c r="E832" s="76" t="str">
        <f t="shared" si="26"/>
        <v>View Document</v>
      </c>
      <c r="F832" s="11">
        <f t="shared" si="25"/>
        <v>412</v>
      </c>
      <c r="G832"/>
    </row>
    <row r="833" spans="1:7" ht="25.5">
      <c r="A833" s="47" t="s">
        <v>1426</v>
      </c>
      <c r="B833" s="11" t="s">
        <v>1427</v>
      </c>
      <c r="C833" s="33" t="s">
        <v>167</v>
      </c>
      <c r="D833" s="11" t="s">
        <v>564</v>
      </c>
      <c r="E833" s="76" t="str">
        <f t="shared" si="26"/>
        <v>View Document</v>
      </c>
      <c r="F833" s="11">
        <f t="shared" si="25"/>
        <v>413</v>
      </c>
      <c r="G833"/>
    </row>
    <row r="834" spans="1:7" ht="25.5">
      <c r="A834" s="47" t="s">
        <v>1428</v>
      </c>
      <c r="B834" s="11" t="s">
        <v>1429</v>
      </c>
      <c r="C834" s="33" t="s">
        <v>167</v>
      </c>
      <c r="D834" s="11" t="s">
        <v>564</v>
      </c>
      <c r="E834" s="76" t="str">
        <f t="shared" si="26"/>
        <v>View Document</v>
      </c>
      <c r="F834" s="11">
        <f t="shared" si="25"/>
        <v>414</v>
      </c>
      <c r="G834"/>
    </row>
    <row r="835" spans="1:7" ht="25.5">
      <c r="A835" s="60" t="s">
        <v>110</v>
      </c>
      <c r="B835" s="11" t="s">
        <v>1430</v>
      </c>
      <c r="C835" s="33" t="s">
        <v>167</v>
      </c>
      <c r="D835" s="11" t="s">
        <v>564</v>
      </c>
      <c r="E835" s="76" t="str">
        <f t="shared" si="26"/>
        <v>View Document</v>
      </c>
      <c r="F835" s="11">
        <f t="shared" si="25"/>
        <v>415</v>
      </c>
      <c r="G835"/>
    </row>
    <row r="836" spans="1:7" ht="25.5">
      <c r="A836" s="60" t="s">
        <v>1431</v>
      </c>
      <c r="B836" s="11" t="s">
        <v>1432</v>
      </c>
      <c r="C836" s="33" t="s">
        <v>167</v>
      </c>
      <c r="D836" s="11" t="s">
        <v>564</v>
      </c>
      <c r="E836" s="76" t="str">
        <f t="shared" si="26"/>
        <v>View Document</v>
      </c>
      <c r="F836" s="11">
        <f t="shared" si="25"/>
        <v>416</v>
      </c>
      <c r="G836"/>
    </row>
    <row r="837" spans="1:7" ht="25.5">
      <c r="A837" s="60" t="s">
        <v>112</v>
      </c>
      <c r="B837" s="11" t="s">
        <v>1433</v>
      </c>
      <c r="C837" s="33" t="s">
        <v>167</v>
      </c>
      <c r="D837" s="11" t="s">
        <v>564</v>
      </c>
      <c r="E837" s="76" t="str">
        <f t="shared" si="26"/>
        <v>View Document</v>
      </c>
      <c r="F837" s="11">
        <f t="shared" si="25"/>
        <v>417</v>
      </c>
      <c r="G837"/>
    </row>
    <row r="838" spans="1:7" ht="25.5">
      <c r="A838" s="47" t="s">
        <v>131</v>
      </c>
      <c r="B838" s="11" t="s">
        <v>1434</v>
      </c>
      <c r="C838" s="33" t="s">
        <v>167</v>
      </c>
      <c r="D838" s="11" t="s">
        <v>564</v>
      </c>
      <c r="E838" s="76" t="str">
        <f t="shared" si="26"/>
        <v>View Document</v>
      </c>
      <c r="F838" s="11">
        <f t="shared" si="25"/>
        <v>418</v>
      </c>
      <c r="G838"/>
    </row>
    <row r="839" spans="1:7" ht="25.5">
      <c r="A839" s="47" t="s">
        <v>1435</v>
      </c>
      <c r="B839" s="11" t="s">
        <v>1436</v>
      </c>
      <c r="C839" s="33" t="s">
        <v>167</v>
      </c>
      <c r="D839" s="11" t="s">
        <v>564</v>
      </c>
      <c r="E839" s="76" t="str">
        <f t="shared" si="26"/>
        <v>View Document</v>
      </c>
      <c r="F839" s="11">
        <f t="shared" si="25"/>
        <v>419</v>
      </c>
      <c r="G839"/>
    </row>
    <row r="840" spans="1:7" ht="25.5">
      <c r="A840" s="47" t="s">
        <v>135</v>
      </c>
      <c r="B840" s="11" t="s">
        <v>1437</v>
      </c>
      <c r="C840" s="33" t="s">
        <v>167</v>
      </c>
      <c r="D840" s="11" t="s">
        <v>564</v>
      </c>
      <c r="E840" s="76" t="str">
        <f t="shared" si="26"/>
        <v>View Document</v>
      </c>
      <c r="F840" s="11">
        <f t="shared" si="25"/>
        <v>420</v>
      </c>
      <c r="G840"/>
    </row>
    <row r="841" spans="1:7" ht="25.5">
      <c r="A841" s="47" t="s">
        <v>165</v>
      </c>
      <c r="B841" s="11" t="s">
        <v>1438</v>
      </c>
      <c r="C841" s="33" t="s">
        <v>167</v>
      </c>
      <c r="D841" s="11" t="s">
        <v>564</v>
      </c>
      <c r="E841" s="76" t="str">
        <f t="shared" si="26"/>
        <v>View Document</v>
      </c>
      <c r="F841" s="11">
        <f t="shared" si="25"/>
        <v>421</v>
      </c>
      <c r="G841"/>
    </row>
    <row r="842" spans="1:7" ht="25.5">
      <c r="A842" s="47" t="s">
        <v>133</v>
      </c>
      <c r="B842" s="11" t="s">
        <v>1439</v>
      </c>
      <c r="C842" s="33" t="s">
        <v>167</v>
      </c>
      <c r="D842" s="11" t="s">
        <v>564</v>
      </c>
      <c r="E842" s="76" t="str">
        <f t="shared" si="26"/>
        <v>View Document</v>
      </c>
      <c r="F842" s="11">
        <f t="shared" si="25"/>
        <v>422</v>
      </c>
      <c r="G842"/>
    </row>
    <row r="843" spans="1:7" ht="25.5">
      <c r="A843" s="47" t="s">
        <v>132</v>
      </c>
      <c r="B843" s="11" t="s">
        <v>1440</v>
      </c>
      <c r="C843" s="33" t="s">
        <v>167</v>
      </c>
      <c r="D843" s="11" t="s">
        <v>564</v>
      </c>
      <c r="E843" s="76" t="str">
        <f t="shared" si="26"/>
        <v>View Document</v>
      </c>
      <c r="F843" s="11">
        <f t="shared" si="25"/>
        <v>423</v>
      </c>
      <c r="G843"/>
    </row>
    <row r="844" spans="1:7" ht="25.5">
      <c r="A844" s="47" t="s">
        <v>1441</v>
      </c>
      <c r="B844" s="11" t="s">
        <v>1442</v>
      </c>
      <c r="C844" s="33" t="s">
        <v>167</v>
      </c>
      <c r="D844" s="11" t="s">
        <v>564</v>
      </c>
      <c r="E844" s="76" t="str">
        <f t="shared" si="26"/>
        <v>View Document</v>
      </c>
      <c r="F844" s="11">
        <f t="shared" si="25"/>
        <v>424</v>
      </c>
      <c r="G844"/>
    </row>
    <row r="845" spans="1:7" ht="25.5">
      <c r="A845" s="47" t="s">
        <v>145</v>
      </c>
      <c r="B845" s="11" t="s">
        <v>1443</v>
      </c>
      <c r="C845" s="33" t="s">
        <v>167</v>
      </c>
      <c r="D845" s="11" t="s">
        <v>564</v>
      </c>
      <c r="E845" s="76" t="str">
        <f t="shared" si="26"/>
        <v>View Document</v>
      </c>
      <c r="F845" s="11">
        <f t="shared" si="25"/>
        <v>425</v>
      </c>
      <c r="G845"/>
    </row>
    <row r="846" spans="1:7" ht="25.5">
      <c r="A846" s="47" t="s">
        <v>306</v>
      </c>
      <c r="B846" s="11" t="s">
        <v>1444</v>
      </c>
      <c r="C846" s="33" t="s">
        <v>167</v>
      </c>
      <c r="D846" s="11" t="s">
        <v>564</v>
      </c>
      <c r="E846" s="76" t="str">
        <f t="shared" si="26"/>
        <v>View Document</v>
      </c>
      <c r="F846" s="11">
        <f t="shared" si="25"/>
        <v>426</v>
      </c>
      <c r="G846"/>
    </row>
    <row r="847" spans="1:7" ht="25.5">
      <c r="A847" s="47" t="s">
        <v>1445</v>
      </c>
      <c r="B847" s="11" t="s">
        <v>1446</v>
      </c>
      <c r="C847" s="33" t="s">
        <v>167</v>
      </c>
      <c r="D847" s="11" t="s">
        <v>564</v>
      </c>
      <c r="E847" s="76" t="str">
        <f t="shared" si="26"/>
        <v>View Document</v>
      </c>
      <c r="F847" s="11">
        <f t="shared" si="25"/>
        <v>427</v>
      </c>
      <c r="G847"/>
    </row>
    <row r="848" spans="1:7" ht="25.5">
      <c r="A848" s="47" t="s">
        <v>1447</v>
      </c>
      <c r="B848" s="11" t="s">
        <v>1448</v>
      </c>
      <c r="C848" s="33" t="s">
        <v>167</v>
      </c>
      <c r="D848" s="11" t="s">
        <v>564</v>
      </c>
      <c r="E848" s="76" t="str">
        <f t="shared" si="26"/>
        <v>View Document</v>
      </c>
      <c r="F848" s="11">
        <f t="shared" si="25"/>
        <v>428</v>
      </c>
      <c r="G848"/>
    </row>
    <row r="849" spans="1:8" ht="25.5">
      <c r="A849" s="47" t="s">
        <v>1449</v>
      </c>
      <c r="B849" s="11" t="s">
        <v>1450</v>
      </c>
      <c r="C849" s="33" t="s">
        <v>167</v>
      </c>
      <c r="D849" s="11" t="s">
        <v>564</v>
      </c>
      <c r="E849" s="76" t="str">
        <f t="shared" si="26"/>
        <v>View Document</v>
      </c>
      <c r="F849" s="11">
        <f t="shared" si="25"/>
        <v>429</v>
      </c>
      <c r="G849"/>
    </row>
    <row r="850" spans="1:8" ht="25.5">
      <c r="A850" s="47" t="s">
        <v>562</v>
      </c>
      <c r="B850" s="11" t="s">
        <v>1451</v>
      </c>
      <c r="C850" s="33" t="s">
        <v>167</v>
      </c>
      <c r="D850" s="11" t="s">
        <v>564</v>
      </c>
      <c r="E850" s="76" t="str">
        <f t="shared" si="26"/>
        <v>View Document</v>
      </c>
      <c r="F850" s="11">
        <f t="shared" si="25"/>
        <v>430</v>
      </c>
      <c r="G850"/>
    </row>
    <row r="851" spans="1:8" ht="25.5">
      <c r="A851" s="47" t="s">
        <v>1452</v>
      </c>
      <c r="B851" s="11" t="s">
        <v>1453</v>
      </c>
      <c r="C851" s="33" t="s">
        <v>167</v>
      </c>
      <c r="D851" s="11" t="s">
        <v>564</v>
      </c>
      <c r="E851" s="76" t="str">
        <f t="shared" si="26"/>
        <v>View Document</v>
      </c>
      <c r="F851" s="11">
        <f t="shared" si="25"/>
        <v>431</v>
      </c>
      <c r="G851"/>
    </row>
    <row r="852" spans="1:8" ht="25.5">
      <c r="A852" s="47" t="s">
        <v>1454</v>
      </c>
      <c r="B852" s="11" t="s">
        <v>1455</v>
      </c>
      <c r="C852" s="33" t="s">
        <v>167</v>
      </c>
      <c r="D852" s="11" t="s">
        <v>564</v>
      </c>
      <c r="E852" s="76" t="str">
        <f t="shared" si="26"/>
        <v>View Document</v>
      </c>
      <c r="F852" s="11">
        <f t="shared" si="25"/>
        <v>432</v>
      </c>
      <c r="G852"/>
    </row>
    <row r="853" spans="1:8" ht="25.5">
      <c r="A853" s="60" t="s">
        <v>83</v>
      </c>
      <c r="B853" s="11" t="s">
        <v>1456</v>
      </c>
      <c r="C853" s="33" t="s">
        <v>167</v>
      </c>
      <c r="D853" s="11" t="s">
        <v>564</v>
      </c>
      <c r="E853" s="76" t="str">
        <f t="shared" si="26"/>
        <v>View Document</v>
      </c>
      <c r="F853" s="11">
        <f t="shared" si="25"/>
        <v>433</v>
      </c>
      <c r="G853"/>
    </row>
    <row r="854" spans="1:8" ht="25.5">
      <c r="A854" s="47" t="s">
        <v>340</v>
      </c>
      <c r="B854" s="11" t="s">
        <v>1457</v>
      </c>
      <c r="C854" s="33" t="s">
        <v>167</v>
      </c>
      <c r="D854" s="11" t="s">
        <v>564</v>
      </c>
      <c r="E854" s="76" t="str">
        <f t="shared" si="26"/>
        <v>View Document</v>
      </c>
      <c r="F854" s="11">
        <f t="shared" si="25"/>
        <v>434</v>
      </c>
      <c r="G854"/>
    </row>
    <row r="855" spans="1:8" ht="25.5">
      <c r="A855" s="47" t="s">
        <v>292</v>
      </c>
      <c r="B855" s="11" t="s">
        <v>1362</v>
      </c>
      <c r="C855" s="33" t="s">
        <v>167</v>
      </c>
      <c r="D855" s="11" t="s">
        <v>564</v>
      </c>
      <c r="E855" s="76" t="str">
        <f t="shared" si="26"/>
        <v>View Document</v>
      </c>
      <c r="F855" s="11">
        <f t="shared" si="25"/>
        <v>435</v>
      </c>
      <c r="G855"/>
    </row>
    <row r="856" spans="1:8" ht="25.5">
      <c r="A856" s="47" t="s">
        <v>31</v>
      </c>
      <c r="B856" s="11" t="s">
        <v>1363</v>
      </c>
      <c r="C856" s="33" t="s">
        <v>167</v>
      </c>
      <c r="D856" s="11" t="s">
        <v>564</v>
      </c>
      <c r="E856" s="76" t="str">
        <f t="shared" si="26"/>
        <v>View Document</v>
      </c>
      <c r="F856" s="11">
        <f t="shared" si="25"/>
        <v>436</v>
      </c>
      <c r="G856"/>
    </row>
    <row r="857" spans="1:8" ht="25.5">
      <c r="A857" s="47" t="s">
        <v>298</v>
      </c>
      <c r="B857" s="11" t="s">
        <v>1364</v>
      </c>
      <c r="C857" s="33" t="s">
        <v>167</v>
      </c>
      <c r="D857" s="11" t="s">
        <v>564</v>
      </c>
      <c r="E857" s="76" t="str">
        <f t="shared" si="26"/>
        <v>View Document</v>
      </c>
      <c r="F857" s="11">
        <f t="shared" si="25"/>
        <v>437</v>
      </c>
      <c r="G857"/>
    </row>
    <row r="858" spans="1:8" ht="25.5">
      <c r="A858" s="47" t="s">
        <v>1365</v>
      </c>
      <c r="B858" s="11" t="s">
        <v>1366</v>
      </c>
      <c r="C858" s="33" t="s">
        <v>167</v>
      </c>
      <c r="D858" s="11" t="s">
        <v>564</v>
      </c>
      <c r="E858" s="76" t="str">
        <f t="shared" si="26"/>
        <v>View Document</v>
      </c>
      <c r="F858" s="11">
        <f t="shared" si="25"/>
        <v>438</v>
      </c>
      <c r="G858"/>
    </row>
    <row r="859" spans="1:8" ht="25.5">
      <c r="A859" s="47" t="s">
        <v>379</v>
      </c>
      <c r="B859" s="11" t="s">
        <v>1367</v>
      </c>
      <c r="C859" s="33" t="s">
        <v>43</v>
      </c>
      <c r="D859" s="11" t="s">
        <v>564</v>
      </c>
      <c r="E859" s="76" t="str">
        <f t="shared" si="26"/>
        <v>View Document</v>
      </c>
      <c r="F859" s="11">
        <f t="shared" si="25"/>
        <v>439</v>
      </c>
      <c r="G859"/>
    </row>
    <row r="860" spans="1:8">
      <c r="A860" s="47" t="s">
        <v>1368</v>
      </c>
      <c r="B860" s="11" t="s">
        <v>1369</v>
      </c>
      <c r="C860" s="33" t="s">
        <v>43</v>
      </c>
      <c r="D860" s="11" t="s">
        <v>564</v>
      </c>
      <c r="E860" s="76" t="str">
        <f t="shared" si="26"/>
        <v>View Document</v>
      </c>
      <c r="F860" s="11">
        <f t="shared" si="25"/>
        <v>440</v>
      </c>
      <c r="G860" s="77"/>
      <c r="H860" s="78"/>
    </row>
    <row r="861" spans="1:8">
      <c r="A861" s="33" t="s">
        <v>570</v>
      </c>
      <c r="B861" s="11" t="s">
        <v>1370</v>
      </c>
      <c r="C861" s="33" t="s">
        <v>11</v>
      </c>
      <c r="D861" s="11" t="s">
        <v>564</v>
      </c>
      <c r="E861" s="76" t="str">
        <f>HYPERLINK("http://www.sit.ac.in/department/iqac/docs/NAAC2/2020-21/Jan2023/121/41stACM.pdf", "View Document")</f>
        <v>View Document</v>
      </c>
      <c r="F861" s="11">
        <f t="shared" si="25"/>
        <v>441</v>
      </c>
      <c r="G861"/>
    </row>
    <row r="862" spans="1:8">
      <c r="A862" s="33" t="s">
        <v>9</v>
      </c>
      <c r="B862" s="11" t="s">
        <v>1371</v>
      </c>
      <c r="C862" s="33" t="s">
        <v>11</v>
      </c>
      <c r="D862" s="11" t="s">
        <v>564</v>
      </c>
      <c r="E862" s="76" t="str">
        <f t="shared" ref="E862:E878" si="27">HYPERLINK("http://www.sit.ac.in/department/iqac/docs/NAAC2/2020-21/Jan2023/121/41stACM.pdf", "View Document")</f>
        <v>View Document</v>
      </c>
      <c r="F862" s="11">
        <f t="shared" si="25"/>
        <v>442</v>
      </c>
      <c r="G862"/>
    </row>
    <row r="863" spans="1:8">
      <c r="A863" s="33" t="s">
        <v>13</v>
      </c>
      <c r="B863" s="11" t="s">
        <v>1372</v>
      </c>
      <c r="C863" s="33" t="s">
        <v>11</v>
      </c>
      <c r="D863" s="11" t="s">
        <v>564</v>
      </c>
      <c r="E863" s="76" t="str">
        <f t="shared" si="27"/>
        <v>View Document</v>
      </c>
      <c r="F863" s="11">
        <f t="shared" si="25"/>
        <v>443</v>
      </c>
      <c r="G863"/>
    </row>
    <row r="864" spans="1:8">
      <c r="A864" s="33" t="s">
        <v>268</v>
      </c>
      <c r="B864" s="11" t="s">
        <v>1373</v>
      </c>
      <c r="C864" s="33" t="s">
        <v>11</v>
      </c>
      <c r="D864" s="11" t="s">
        <v>564</v>
      </c>
      <c r="E864" s="76" t="str">
        <f t="shared" si="27"/>
        <v>View Document</v>
      </c>
      <c r="F864" s="11">
        <f t="shared" si="25"/>
        <v>444</v>
      </c>
      <c r="G864"/>
    </row>
    <row r="865" spans="1:7" ht="25.5">
      <c r="A865" s="33" t="s">
        <v>14</v>
      </c>
      <c r="B865" s="11" t="s">
        <v>1374</v>
      </c>
      <c r="C865" s="33" t="s">
        <v>11</v>
      </c>
      <c r="D865" s="11" t="s">
        <v>564</v>
      </c>
      <c r="E865" s="76" t="str">
        <f t="shared" si="27"/>
        <v>View Document</v>
      </c>
      <c r="F865" s="11">
        <f t="shared" si="25"/>
        <v>445</v>
      </c>
      <c r="G865"/>
    </row>
    <row r="866" spans="1:7">
      <c r="A866" s="33" t="s">
        <v>273</v>
      </c>
      <c r="B866" s="11" t="s">
        <v>1375</v>
      </c>
      <c r="C866" s="33" t="s">
        <v>11</v>
      </c>
      <c r="D866" s="11" t="s">
        <v>564</v>
      </c>
      <c r="E866" s="76" t="str">
        <f t="shared" si="27"/>
        <v>View Document</v>
      </c>
      <c r="F866" s="11">
        <f t="shared" si="25"/>
        <v>446</v>
      </c>
      <c r="G866"/>
    </row>
    <row r="867" spans="1:7">
      <c r="A867" s="33" t="s">
        <v>565</v>
      </c>
      <c r="B867" s="11" t="s">
        <v>1376</v>
      </c>
      <c r="C867" s="33" t="s">
        <v>11</v>
      </c>
      <c r="D867" s="11" t="s">
        <v>564</v>
      </c>
      <c r="E867" s="76" t="str">
        <f t="shared" si="27"/>
        <v>View Document</v>
      </c>
      <c r="F867" s="11">
        <f t="shared" si="25"/>
        <v>447</v>
      </c>
      <c r="G867"/>
    </row>
    <row r="868" spans="1:7">
      <c r="A868" s="33" t="s">
        <v>10</v>
      </c>
      <c r="B868" s="11" t="s">
        <v>1377</v>
      </c>
      <c r="C868" s="33" t="s">
        <v>11</v>
      </c>
      <c r="D868" s="11" t="s">
        <v>564</v>
      </c>
      <c r="E868" s="76" t="str">
        <f t="shared" si="27"/>
        <v>View Document</v>
      </c>
      <c r="F868" s="11">
        <f t="shared" si="25"/>
        <v>448</v>
      </c>
      <c r="G868"/>
    </row>
    <row r="869" spans="1:7" ht="25.5">
      <c r="A869" s="33" t="s">
        <v>568</v>
      </c>
      <c r="B869" s="11" t="s">
        <v>1378</v>
      </c>
      <c r="C869" s="33" t="s">
        <v>11</v>
      </c>
      <c r="D869" s="11" t="s">
        <v>564</v>
      </c>
      <c r="E869" s="76" t="str">
        <f t="shared" si="27"/>
        <v>View Document</v>
      </c>
      <c r="F869" s="11">
        <f t="shared" si="25"/>
        <v>449</v>
      </c>
      <c r="G869"/>
    </row>
    <row r="870" spans="1:7">
      <c r="A870" s="33" t="s">
        <v>1379</v>
      </c>
      <c r="B870" s="11" t="s">
        <v>1380</v>
      </c>
      <c r="C870" s="33" t="s">
        <v>11</v>
      </c>
      <c r="D870" s="11" t="s">
        <v>564</v>
      </c>
      <c r="E870" s="76" t="str">
        <f t="shared" si="27"/>
        <v>View Document</v>
      </c>
      <c r="F870" s="11">
        <f t="shared" si="25"/>
        <v>450</v>
      </c>
      <c r="G870"/>
    </row>
    <row r="871" spans="1:7">
      <c r="A871" s="33" t="s">
        <v>571</v>
      </c>
      <c r="B871" s="11" t="s">
        <v>1381</v>
      </c>
      <c r="C871" s="33" t="s">
        <v>11</v>
      </c>
      <c r="D871" s="11" t="s">
        <v>564</v>
      </c>
      <c r="E871" s="76" t="str">
        <f t="shared" si="27"/>
        <v>View Document</v>
      </c>
      <c r="F871" s="11">
        <f t="shared" ref="F871:F878" si="28">F870+1</f>
        <v>451</v>
      </c>
      <c r="G871"/>
    </row>
    <row r="872" spans="1:7">
      <c r="A872" s="33" t="s">
        <v>270</v>
      </c>
      <c r="B872" s="11" t="s">
        <v>1382</v>
      </c>
      <c r="C872" s="33" t="s">
        <v>11</v>
      </c>
      <c r="D872" s="11" t="s">
        <v>564</v>
      </c>
      <c r="E872" s="76" t="str">
        <f t="shared" si="27"/>
        <v>View Document</v>
      </c>
      <c r="F872" s="11">
        <f t="shared" si="28"/>
        <v>452</v>
      </c>
      <c r="G872"/>
    </row>
    <row r="873" spans="1:7">
      <c r="A873" s="33" t="s">
        <v>566</v>
      </c>
      <c r="B873" s="11" t="s">
        <v>1383</v>
      </c>
      <c r="C873" s="33" t="s">
        <v>11</v>
      </c>
      <c r="D873" s="11" t="s">
        <v>564</v>
      </c>
      <c r="E873" s="76" t="str">
        <f t="shared" si="27"/>
        <v>View Document</v>
      </c>
      <c r="F873" s="11">
        <f t="shared" si="28"/>
        <v>453</v>
      </c>
      <c r="G873"/>
    </row>
    <row r="874" spans="1:7">
      <c r="A874" s="33" t="s">
        <v>1384</v>
      </c>
      <c r="B874" s="11" t="s">
        <v>1385</v>
      </c>
      <c r="C874" s="33" t="s">
        <v>11</v>
      </c>
      <c r="D874" s="11" t="s">
        <v>564</v>
      </c>
      <c r="E874" s="76" t="str">
        <f t="shared" si="27"/>
        <v>View Document</v>
      </c>
      <c r="F874" s="11">
        <f t="shared" si="28"/>
        <v>454</v>
      </c>
      <c r="G874"/>
    </row>
    <row r="875" spans="1:7" ht="25.5">
      <c r="A875" s="33" t="s">
        <v>1386</v>
      </c>
      <c r="B875" s="11" t="s">
        <v>1387</v>
      </c>
      <c r="C875" s="33" t="s">
        <v>11</v>
      </c>
      <c r="D875" s="11" t="s">
        <v>564</v>
      </c>
      <c r="E875" s="76" t="str">
        <f t="shared" si="27"/>
        <v>View Document</v>
      </c>
      <c r="F875" s="11">
        <f t="shared" si="28"/>
        <v>455</v>
      </c>
      <c r="G875"/>
    </row>
    <row r="876" spans="1:7">
      <c r="A876" s="33" t="s">
        <v>1388</v>
      </c>
      <c r="B876" s="11" t="s">
        <v>1389</v>
      </c>
      <c r="C876" s="33" t="s">
        <v>11</v>
      </c>
      <c r="D876" s="11" t="s">
        <v>564</v>
      </c>
      <c r="E876" s="76" t="str">
        <f t="shared" si="27"/>
        <v>View Document</v>
      </c>
      <c r="F876" s="11">
        <f t="shared" si="28"/>
        <v>456</v>
      </c>
      <c r="G876"/>
    </row>
    <row r="877" spans="1:7">
      <c r="A877" s="33" t="s">
        <v>12</v>
      </c>
      <c r="B877" s="11" t="s">
        <v>1390</v>
      </c>
      <c r="C877" s="33" t="s">
        <v>11</v>
      </c>
      <c r="D877" s="11" t="s">
        <v>564</v>
      </c>
      <c r="E877" s="76" t="str">
        <f t="shared" si="27"/>
        <v>View Document</v>
      </c>
      <c r="F877" s="11">
        <f t="shared" si="28"/>
        <v>457</v>
      </c>
      <c r="G877"/>
    </row>
    <row r="878" spans="1:7">
      <c r="A878" s="33" t="s">
        <v>1391</v>
      </c>
      <c r="B878" s="11" t="s">
        <v>1392</v>
      </c>
      <c r="C878" s="33" t="s">
        <v>11</v>
      </c>
      <c r="D878" s="11" t="s">
        <v>564</v>
      </c>
      <c r="E878" s="76" t="str">
        <f t="shared" si="27"/>
        <v>View Document</v>
      </c>
      <c r="F878" s="11">
        <f t="shared" si="28"/>
        <v>458</v>
      </c>
      <c r="G878"/>
    </row>
    <row r="879" spans="1:7">
      <c r="A879" s="61"/>
      <c r="B879" s="63"/>
      <c r="C879" s="75"/>
      <c r="D879" s="63"/>
      <c r="E879" s="62"/>
      <c r="F879" s="63"/>
      <c r="G879" s="63"/>
    </row>
    <row r="880" spans="1:7">
      <c r="A880" s="61"/>
      <c r="B880" s="63"/>
      <c r="C880" s="75"/>
      <c r="D880" s="63"/>
      <c r="E880" s="62"/>
      <c r="F880" s="63"/>
      <c r="G880" s="63"/>
    </row>
    <row r="881" spans="1:7" ht="14.25" customHeight="1">
      <c r="A881" s="61"/>
      <c r="B881" s="63"/>
      <c r="C881" s="75"/>
      <c r="D881" s="63"/>
      <c r="E881" s="62"/>
      <c r="F881" s="63"/>
      <c r="G881" s="63"/>
    </row>
    <row r="882" spans="1:7" ht="15.75">
      <c r="A882" s="64"/>
      <c r="B882" s="65" t="s">
        <v>564</v>
      </c>
      <c r="C882" s="65" t="s">
        <v>380</v>
      </c>
      <c r="D882" s="65" t="s">
        <v>265</v>
      </c>
      <c r="E882" s="66" t="s">
        <v>215</v>
      </c>
      <c r="F882" s="67" t="s">
        <v>7</v>
      </c>
      <c r="G882"/>
    </row>
    <row r="883" spans="1:7">
      <c r="A883" s="69" t="s">
        <v>1358</v>
      </c>
      <c r="B883" s="70">
        <f>COUNTA(A421:A878)</f>
        <v>458</v>
      </c>
      <c r="C883" s="68">
        <f>COUNTA(A161:A419)</f>
        <v>259</v>
      </c>
      <c r="D883" s="68">
        <f>COUNTA(A71:A159)</f>
        <v>89</v>
      </c>
      <c r="E883" s="71">
        <f>COUNTA(A36:A69)</f>
        <v>34</v>
      </c>
      <c r="F883" s="71">
        <f>COUNTA(A5:A34)</f>
        <v>30</v>
      </c>
      <c r="G883"/>
    </row>
    <row r="884" spans="1:7">
      <c r="A884" s="72" t="s">
        <v>1359</v>
      </c>
      <c r="B884" s="105">
        <f>SUM(B883:F883)</f>
        <v>870</v>
      </c>
      <c r="C884" s="106"/>
      <c r="D884" s="106"/>
      <c r="E884" s="106"/>
      <c r="F884" s="107"/>
      <c r="G884"/>
    </row>
    <row r="885" spans="1:7" ht="30">
      <c r="A885" s="69" t="s">
        <v>1360</v>
      </c>
      <c r="B885" s="108">
        <v>1622</v>
      </c>
      <c r="C885" s="109"/>
      <c r="D885" s="109"/>
      <c r="E885" s="109"/>
      <c r="F885" s="110"/>
      <c r="G885"/>
    </row>
    <row r="886" spans="1:7">
      <c r="A886" s="72" t="s">
        <v>1361</v>
      </c>
      <c r="B886" s="95">
        <f>B884/B885*100</f>
        <v>53.637484586929716</v>
      </c>
      <c r="C886" s="96"/>
      <c r="D886" s="96"/>
      <c r="E886" s="96"/>
      <c r="F886" s="97"/>
      <c r="G886"/>
    </row>
    <row r="887" spans="1:7">
      <c r="D887" s="14"/>
      <c r="E887" s="14"/>
      <c r="F887" s="73"/>
      <c r="G887"/>
    </row>
    <row r="888" spans="1:7">
      <c r="G888"/>
    </row>
    <row r="1228" spans="1:1" ht="21">
      <c r="A1228" s="74"/>
    </row>
  </sheetData>
  <mergeCells count="37">
    <mergeCell ref="B886:F886"/>
    <mergeCell ref="E128:E142"/>
    <mergeCell ref="A160:E160"/>
    <mergeCell ref="E161:E164"/>
    <mergeCell ref="E166:E167"/>
    <mergeCell ref="E168:E169"/>
    <mergeCell ref="E171:E176"/>
    <mergeCell ref="A420:E420"/>
    <mergeCell ref="E422:E425"/>
    <mergeCell ref="E426:E427"/>
    <mergeCell ref="B884:F884"/>
    <mergeCell ref="B885:F885"/>
    <mergeCell ref="E126:E127"/>
    <mergeCell ref="E60:E62"/>
    <mergeCell ref="E63:E65"/>
    <mergeCell ref="E67:E68"/>
    <mergeCell ref="A70:E70"/>
    <mergeCell ref="E71:E73"/>
    <mergeCell ref="E74:E77"/>
    <mergeCell ref="E80:E82"/>
    <mergeCell ref="E83:E84"/>
    <mergeCell ref="E87:E88"/>
    <mergeCell ref="E90:E97"/>
    <mergeCell ref="E100:E125"/>
    <mergeCell ref="A4:E4"/>
    <mergeCell ref="E56:E58"/>
    <mergeCell ref="E6:E9"/>
    <mergeCell ref="E10:E15"/>
    <mergeCell ref="E16:E20"/>
    <mergeCell ref="E22:E23"/>
    <mergeCell ref="E25:E31"/>
    <mergeCell ref="E32:E33"/>
    <mergeCell ref="A35:E35"/>
    <mergeCell ref="E38:E39"/>
    <mergeCell ref="E40:E41"/>
    <mergeCell ref="E43:E50"/>
    <mergeCell ref="E52:E55"/>
  </mergeCells>
  <hyperlinks>
    <hyperlink ref="E161" r:id="rId1" display="http://www.sit.ac.in/department/iqac/docs/NAAC2/121/CSE121UG.pdf"/>
    <hyperlink ref="E165" r:id="rId2" display="http://www.sit.ac.in/department/iqac/docs/NAAC2/2019-20/121/EC121UG.pdf"/>
    <hyperlink ref="E166" r:id="rId3" display="http://www.sit.ac.in/department/iqac/docs/NAAC2/2019-20/121/Arch121.pdf"/>
    <hyperlink ref="E168" r:id="rId4" display="http://www.sit.ac.in/department/iqac/docs/NAAC2/2019-20/121/BT121.pdf"/>
    <hyperlink ref="E170" r:id="rId5" display="http://www.sit.ac.in/department/iqac/docs/NAAC2/2019-20/121/ISE121UG.pdf"/>
    <hyperlink ref="E171" r:id="rId6" display="http://www.sit.ac.in/department/iqac/docs/NAAC2/2019-20/121/MED121UG_PG.pdf"/>
    <hyperlink ref="E177" r:id="rId7" display="http://www.sit.ac.in/department/iqac/docs/NAAC2/2019-20/121/TE121UG.pdf"/>
    <hyperlink ref="E178" r:id="rId8" display="http://www.sit.ac.in/department/iqac/docs/NAAC2/2019-20/121/CV121UG.pdf"/>
  </hyperlinks>
  <pageMargins left="0.7" right="0.7" top="0.75" bottom="0.75" header="0.3" footer="0.3"/>
  <pageSetup paperSize="9" orientation="portrait"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1.2.1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2023-01-03T07:05:42Z</dcterms:created>
  <dcterms:modified xsi:type="dcterms:W3CDTF">2023-01-04T04:02:35Z</dcterms:modified>
</cp:coreProperties>
</file>